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20" windowWidth="12120" windowHeight="8820" tabRatio="935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T5_PLAN_vs_PRFM" sheetId="4" r:id="rId13"/>
    <sheet name="T5A_PLAN_vs_PRFM " sheetId="111" r:id="rId14"/>
    <sheet name="T5B_PLAN_vs_PRFM  (2)" sheetId="127" r:id="rId15"/>
    <sheet name="T5C_Drought_PLAN_vs_PRFM " sheetId="113" r:id="rId16"/>
    <sheet name="T5D_Drought_PLAN_vs_PRFM  " sheetId="112" r:id="rId17"/>
    <sheet name="T6_FG_py_Utlsn" sheetId="5" r:id="rId18"/>
    <sheet name="T6A_FG_Upy_Utlsn " sheetId="74" r:id="rId19"/>
    <sheet name="T6B_Pay_FG_FCI_Pry" sheetId="86" r:id="rId20"/>
    <sheet name="T6C_Coarse_Grain" sheetId="128" r:id="rId21"/>
    <sheet name="T7_CC_PY_Utlsn" sheetId="7" r:id="rId22"/>
    <sheet name="T7ACC_UPY_Utlsn " sheetId="75" r:id="rId23"/>
    <sheet name="AT-8_Hon_CCH_Pry" sheetId="88" r:id="rId24"/>
    <sheet name="AT-8A_Hon_CCH_UPry" sheetId="114" r:id="rId25"/>
    <sheet name="AT9_TA" sheetId="13" r:id="rId26"/>
    <sheet name="AT10_MME" sheetId="14" r:id="rId27"/>
    <sheet name="AT10A_" sheetId="138" r:id="rId28"/>
    <sheet name="AT-10 B" sheetId="121" r:id="rId29"/>
    <sheet name="AT-10 C" sheetId="123" r:id="rId30"/>
    <sheet name="AT-10D" sheetId="102" r:id="rId31"/>
    <sheet name="AT11_KS Year wise" sheetId="115" r:id="rId32"/>
    <sheet name="AT11A_KS-District wise" sheetId="16" r:id="rId33"/>
    <sheet name="AT12_KD-New" sheetId="26" r:id="rId34"/>
    <sheet name="AT12A_KD-Replacement" sheetId="117" r:id="rId35"/>
    <sheet name="Mode of cooking" sheetId="103" r:id="rId36"/>
    <sheet name="AT-14" sheetId="124" r:id="rId37"/>
    <sheet name="AT-14 A" sheetId="135" r:id="rId38"/>
    <sheet name="AT-15" sheetId="132" r:id="rId39"/>
    <sheet name="AT-16" sheetId="133" r:id="rId40"/>
    <sheet name="AT_17_Coverage-RBSK " sheetId="93" r:id="rId41"/>
    <sheet name="AT18_Details_Community " sheetId="66" r:id="rId42"/>
    <sheet name="AT_19_Impl_Agency" sheetId="84" r:id="rId43"/>
    <sheet name="AT_20_CentralCookingagency " sheetId="119" r:id="rId44"/>
    <sheet name="AT-21" sheetId="105" r:id="rId45"/>
    <sheet name="AT-22" sheetId="108" r:id="rId46"/>
    <sheet name="AT-23 MIS" sheetId="101" r:id="rId47"/>
    <sheet name="AT-23A _AMS" sheetId="139" r:id="rId48"/>
    <sheet name="AT-24" sheetId="104" r:id="rId49"/>
    <sheet name="AT-25" sheetId="109" r:id="rId50"/>
    <sheet name="Sheet1 (2)" sheetId="137" r:id="rId51"/>
    <sheet name="AT26_NoWD" sheetId="27" r:id="rId52"/>
    <sheet name="AT26A_NoWD" sheetId="28" r:id="rId53"/>
    <sheet name="AT27_Req_FG_CA_Pry" sheetId="29" r:id="rId54"/>
    <sheet name="AT27A_Req_FG_CA_UPry " sheetId="129" r:id="rId55"/>
    <sheet name="AT27B_Req_FG_CA_NCLP" sheetId="87" r:id="rId56"/>
    <sheet name="AT27C_Req_FG_CA_Drought-Pry" sheetId="130" r:id="rId57"/>
    <sheet name="AT27D_Req_FG_CA_Drought-UPry" sheetId="131" r:id="rId58"/>
    <sheet name="AT_28_RqmtKitchen" sheetId="62" r:id="rId59"/>
    <sheet name="AT-28A_RqmtPlinthArea" sheetId="78" r:id="rId60"/>
    <sheet name="AT29_K_D" sheetId="72" r:id="rId61"/>
    <sheet name="AT-30_Coook-cum-Helper" sheetId="65" r:id="rId62"/>
    <sheet name="AT_32_Budget_provision " sheetId="98" r:id="rId63"/>
  </sheets>
  <definedNames>
    <definedName name="_xlnm.Print_Area" localSheetId="40">'AT_17_Coverage-RBSK '!$A$1:$L$38</definedName>
    <definedName name="_xlnm.Print_Area" localSheetId="42">AT_19_Impl_Agency!$A$1:$J$41</definedName>
    <definedName name="_xlnm.Print_Area" localSheetId="43">'AT_20_CentralCookingagency '!$A$1:$M$38</definedName>
    <definedName name="_xlnm.Print_Area" localSheetId="58">AT_28_RqmtKitchen!$A$1:$S$33</definedName>
    <definedName name="_xlnm.Print_Area" localSheetId="5">AT_2A_fundflow!$A$1:$V$29</definedName>
    <definedName name="_xlnm.Print_Area" localSheetId="62">'AT_32_Budget_provision '!$A$1:$W$35</definedName>
    <definedName name="_xlnm.Print_Area" localSheetId="28">'AT-10 B'!$A$1:$J$33</definedName>
    <definedName name="_xlnm.Print_Area" localSheetId="29">'AT-10 C'!$A$1:$J$23</definedName>
    <definedName name="_xlnm.Print_Area" localSheetId="26">AT10_MME!$A$1:$H$32</definedName>
    <definedName name="_xlnm.Print_Area" localSheetId="27">AT10A_!$A$1:$E$34</definedName>
    <definedName name="_xlnm.Print_Area" localSheetId="30">'AT-10D'!$A$1:$H$34</definedName>
    <definedName name="_xlnm.Print_Area" localSheetId="31">'AT11_KS Year wise'!$A$1:$K$31</definedName>
    <definedName name="_xlnm.Print_Area" localSheetId="32">'AT11A_KS-District wise'!$A$1:$K$37</definedName>
    <definedName name="_xlnm.Print_Area" localSheetId="33">'AT12_KD-New'!$A$1:$K$36</definedName>
    <definedName name="_xlnm.Print_Area" localSheetId="34">'AT12A_KD-Replacement'!$A$1:$K$36</definedName>
    <definedName name="_xlnm.Print_Area" localSheetId="36">'AT-14'!$A$1:$N$31</definedName>
    <definedName name="_xlnm.Print_Area" localSheetId="37">'AT-14 A'!$A$1:$H$31</definedName>
    <definedName name="_xlnm.Print_Area" localSheetId="38">'AT-15'!$A$1:$L$24</definedName>
    <definedName name="_xlnm.Print_Area" localSheetId="39">'AT-16'!$A$1:$I$32</definedName>
    <definedName name="_xlnm.Print_Area" localSheetId="41">'AT18_Details_Community '!$A$1:$F$34</definedName>
    <definedName name="_xlnm.Print_Area" localSheetId="3">'AT-1-Gen_Info '!$A$1:$T$63</definedName>
    <definedName name="_xlnm.Print_Area" localSheetId="48">'AT-24'!$A$1:$M$33</definedName>
    <definedName name="_xlnm.Print_Area" localSheetId="51">AT26_NoWD!$A$1:$L$31</definedName>
    <definedName name="_xlnm.Print_Area" localSheetId="52">AT26A_NoWD!$A$1:$K$32</definedName>
    <definedName name="_xlnm.Print_Area" localSheetId="53">AT27_Req_FG_CA_Pry!$A$1:$T$42</definedName>
    <definedName name="_xlnm.Print_Area" localSheetId="54">'AT27A_Req_FG_CA_UPry '!$A$1:$T$42</definedName>
    <definedName name="_xlnm.Print_Area" localSheetId="55">AT27B_Req_FG_CA_NCLP!$A$1:$R$39</definedName>
    <definedName name="_xlnm.Print_Area" localSheetId="56">'AT27C_Req_FG_CA_Drought-Pry'!$A$1:$R$39</definedName>
    <definedName name="_xlnm.Print_Area" localSheetId="57">'AT27D_Req_FG_CA_Drought-UPry'!$A$1:$R$39</definedName>
    <definedName name="_xlnm.Print_Area" localSheetId="59">'AT-28A_RqmtPlinthArea'!$A$1:$S$32</definedName>
    <definedName name="_xlnm.Print_Area" localSheetId="60">AT29_K_D!$A$1:$AF$32</definedName>
    <definedName name="_xlnm.Print_Area" localSheetId="4">'AT-2-S1 BUDGET'!$A$1:$V$31</definedName>
    <definedName name="_xlnm.Print_Area" localSheetId="61">'AT-30_Coook-cum-Helper'!$A$1:$L$33</definedName>
    <definedName name="_xlnm.Print_Area" localSheetId="7">'AT3A_cvrg(Insti)_PY'!$A$1:$N$39</definedName>
    <definedName name="_xlnm.Print_Area" localSheetId="8">'AT3B_cvrg(Insti)_UPY '!$A$1:$N$39</definedName>
    <definedName name="_xlnm.Print_Area" localSheetId="9">'AT3C_cvrg(Insti)_UPY '!$A$1:$N$39</definedName>
    <definedName name="_xlnm.Print_Area" localSheetId="23">'AT-8_Hon_CCH_Pry'!$A$1:$V$38</definedName>
    <definedName name="_xlnm.Print_Area" localSheetId="24">'AT-8A_Hon_CCH_UPry'!$A$1:$V$37</definedName>
    <definedName name="_xlnm.Print_Area" localSheetId="25">AT9_TA!$A$1:$H$33</definedName>
    <definedName name="_xlnm.Print_Area" localSheetId="1">Contents!$A$1:$C$61</definedName>
    <definedName name="_xlnm.Print_Area" localSheetId="10">'enrolment vs availed_PY'!$A$1:$Q$37</definedName>
    <definedName name="_xlnm.Print_Area" localSheetId="11">'enrolment vs availed_UPY'!$A$1:$Q$38</definedName>
    <definedName name="_xlnm.Print_Area" localSheetId="35">'Mode of cooking'!$A$1:$G$32</definedName>
    <definedName name="_xlnm.Print_Area" localSheetId="2">Sheet1!$A$1:$J$24</definedName>
    <definedName name="_xlnm.Print_Area" localSheetId="50">'Sheet1 (2)'!$A$1:$J$24</definedName>
    <definedName name="_xlnm.Print_Area" localSheetId="12">T5_PLAN_vs_PRFM!$A$1:$J$35</definedName>
    <definedName name="_xlnm.Print_Area" localSheetId="13">'T5A_PLAN_vs_PRFM '!$A$1:$J$35</definedName>
    <definedName name="_xlnm.Print_Area" localSheetId="14">'T5B_PLAN_vs_PRFM  (2)'!$A$1:$J$35</definedName>
    <definedName name="_xlnm.Print_Area" localSheetId="15">'T5C_Drought_PLAN_vs_PRFM '!$A$1:$J$35</definedName>
    <definedName name="_xlnm.Print_Area" localSheetId="16">'T5D_Drought_PLAN_vs_PRFM  '!$A$1:$J$35</definedName>
    <definedName name="_xlnm.Print_Area" localSheetId="17">T6_FG_py_Utlsn!$A$1:$L$36</definedName>
    <definedName name="_xlnm.Print_Area" localSheetId="18">'T6A_FG_Upy_Utlsn '!$A$1:$L$37</definedName>
    <definedName name="_xlnm.Print_Area" localSheetId="19">T6B_Pay_FG_FCI_Pry!$A$1:$M$34</definedName>
    <definedName name="_xlnm.Print_Area" localSheetId="20">T6C_Coarse_Grain!$A$1:$L$37</definedName>
    <definedName name="_xlnm.Print_Area" localSheetId="21">T7_CC_PY_Utlsn!$A$1:$Q$38</definedName>
    <definedName name="_xlnm.Print_Area" localSheetId="22">'T7ACC_UPY_Utlsn '!$A$1:$Q$37</definedName>
  </definedNames>
  <calcPr calcId="125725"/>
</workbook>
</file>

<file path=xl/calcChain.xml><?xml version="1.0" encoding="utf-8"?>
<calcChain xmlns="http://schemas.openxmlformats.org/spreadsheetml/2006/main">
  <c r="P13" i="75"/>
  <c r="Q13"/>
  <c r="O13"/>
  <c r="N13"/>
  <c r="K13"/>
  <c r="O30" i="7"/>
  <c r="P30"/>
  <c r="Q14"/>
  <c r="Q30"/>
  <c r="P14"/>
  <c r="O14"/>
  <c r="N14"/>
  <c r="K14"/>
  <c r="E14"/>
  <c r="E13" i="75"/>
  <c r="L13" i="86"/>
  <c r="M13"/>
  <c r="K13"/>
  <c r="V26" i="96"/>
  <c r="U26"/>
  <c r="T26"/>
  <c r="S26"/>
  <c r="V25"/>
  <c r="U25"/>
  <c r="T25"/>
  <c r="S25"/>
  <c r="V24"/>
  <c r="U24"/>
  <c r="T24"/>
  <c r="S24"/>
  <c r="V23"/>
  <c r="U23"/>
  <c r="T23"/>
  <c r="S23"/>
  <c r="V17"/>
  <c r="V18"/>
  <c r="V19"/>
  <c r="V20"/>
  <c r="V21"/>
  <c r="U17"/>
  <c r="U18"/>
  <c r="U19"/>
  <c r="U20"/>
  <c r="U21"/>
  <c r="T17"/>
  <c r="T18"/>
  <c r="T19"/>
  <c r="T20"/>
  <c r="T21"/>
  <c r="S17"/>
  <c r="S18"/>
  <c r="S19"/>
  <c r="S20"/>
  <c r="S21"/>
  <c r="T16"/>
  <c r="S16"/>
  <c r="F16"/>
  <c r="C25" i="86"/>
  <c r="F18" i="96"/>
  <c r="P21"/>
  <c r="R20"/>
  <c r="Q20"/>
  <c r="P20"/>
  <c r="O20"/>
  <c r="R19"/>
  <c r="Q19"/>
  <c r="P19"/>
  <c r="O19"/>
  <c r="R18"/>
  <c r="Q18"/>
  <c r="P18"/>
  <c r="O18"/>
  <c r="R17"/>
  <c r="Q17"/>
  <c r="P17"/>
  <c r="O17"/>
  <c r="P16"/>
  <c r="Q16"/>
  <c r="U16" s="1"/>
  <c r="O16"/>
  <c r="C26" i="14"/>
  <c r="C25"/>
  <c r="H25" i="98" l="1"/>
  <c r="V25"/>
  <c r="U25"/>
  <c r="W22"/>
  <c r="V22"/>
  <c r="U22"/>
  <c r="W21"/>
  <c r="V21"/>
  <c r="U21"/>
  <c r="U16"/>
  <c r="V16"/>
  <c r="U17"/>
  <c r="V17"/>
  <c r="W17"/>
  <c r="U18"/>
  <c r="V18"/>
  <c r="U19"/>
  <c r="V19"/>
  <c r="W19"/>
  <c r="V15"/>
  <c r="U15"/>
  <c r="T25"/>
  <c r="S25"/>
  <c r="R25"/>
  <c r="T22"/>
  <c r="S22"/>
  <c r="R22"/>
  <c r="T21"/>
  <c r="S21"/>
  <c r="R21"/>
  <c r="T19"/>
  <c r="S19"/>
  <c r="R19"/>
  <c r="T18"/>
  <c r="S18"/>
  <c r="R18"/>
  <c r="T17"/>
  <c r="S17"/>
  <c r="R17"/>
  <c r="T16"/>
  <c r="S16"/>
  <c r="R16"/>
  <c r="T15"/>
  <c r="S15"/>
  <c r="R15"/>
  <c r="I25"/>
  <c r="J25"/>
  <c r="K19"/>
  <c r="J19"/>
  <c r="I19"/>
  <c r="K18"/>
  <c r="W18" s="1"/>
  <c r="J18"/>
  <c r="I18"/>
  <c r="K17"/>
  <c r="J17"/>
  <c r="I17"/>
  <c r="K16"/>
  <c r="W16" s="1"/>
  <c r="J16"/>
  <c r="I16"/>
  <c r="K15"/>
  <c r="W15" s="1"/>
  <c r="J15"/>
  <c r="I15"/>
  <c r="L27" i="65"/>
  <c r="L11"/>
  <c r="K11"/>
  <c r="T24" i="129"/>
  <c r="P13" i="114"/>
  <c r="M13"/>
  <c r="G13"/>
  <c r="P14" i="88"/>
  <c r="M14"/>
  <c r="G14"/>
  <c r="K25" i="98" l="1"/>
  <c r="W25" s="1"/>
  <c r="I27" i="59" l="1"/>
  <c r="J27"/>
  <c r="K27"/>
  <c r="D27"/>
  <c r="E27"/>
  <c r="F27"/>
  <c r="I27" i="58"/>
  <c r="J27"/>
  <c r="K27"/>
  <c r="D27"/>
  <c r="E27"/>
  <c r="F27"/>
  <c r="I28" i="1"/>
  <c r="J28"/>
  <c r="K28"/>
  <c r="D28"/>
  <c r="E28"/>
  <c r="F28"/>
  <c r="D50" i="56" l="1"/>
  <c r="G50"/>
  <c r="G49"/>
  <c r="D49"/>
  <c r="S31"/>
  <c r="Q31"/>
  <c r="K31"/>
  <c r="I31"/>
  <c r="O31"/>
  <c r="G31"/>
  <c r="C28" i="138"/>
  <c r="D28"/>
  <c r="E28"/>
  <c r="Q25" i="98"/>
  <c r="O25"/>
  <c r="N25"/>
  <c r="L25"/>
  <c r="P25"/>
  <c r="M25"/>
  <c r="G25"/>
  <c r="F25"/>
  <c r="E25"/>
  <c r="D25"/>
  <c r="C25"/>
  <c r="B27" i="65"/>
  <c r="C27"/>
  <c r="D27"/>
  <c r="E27"/>
  <c r="F27"/>
  <c r="G27"/>
  <c r="H27"/>
  <c r="I27"/>
  <c r="J27"/>
  <c r="K27"/>
  <c r="C27" i="72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B27" i="62"/>
  <c r="C27"/>
  <c r="D27"/>
  <c r="E27"/>
  <c r="F27"/>
  <c r="G27"/>
  <c r="H27"/>
  <c r="I27"/>
  <c r="J27"/>
  <c r="K27"/>
  <c r="L27"/>
  <c r="M27"/>
  <c r="N27"/>
  <c r="O27"/>
  <c r="P27"/>
  <c r="Q27"/>
  <c r="R27"/>
  <c r="C24" i="131"/>
  <c r="D24"/>
  <c r="G24"/>
  <c r="H24"/>
  <c r="I24"/>
  <c r="J24"/>
  <c r="K24"/>
  <c r="L24"/>
  <c r="M24"/>
  <c r="N24"/>
  <c r="O24"/>
  <c r="P24"/>
  <c r="Q24"/>
  <c r="R24"/>
  <c r="C24" i="130"/>
  <c r="D24"/>
  <c r="G24"/>
  <c r="H24"/>
  <c r="I24"/>
  <c r="J24"/>
  <c r="K24"/>
  <c r="L24"/>
  <c r="M24"/>
  <c r="N24"/>
  <c r="O24"/>
  <c r="P24"/>
  <c r="Q24"/>
  <c r="R24"/>
  <c r="C24" i="87"/>
  <c r="D24"/>
  <c r="G24"/>
  <c r="H24"/>
  <c r="I24"/>
  <c r="J24"/>
  <c r="K24"/>
  <c r="L24"/>
  <c r="M24"/>
  <c r="N24"/>
  <c r="O24"/>
  <c r="P24"/>
  <c r="Q24"/>
  <c r="R24"/>
  <c r="C24" i="129"/>
  <c r="D24"/>
  <c r="E24"/>
  <c r="F24"/>
  <c r="G24"/>
  <c r="H24"/>
  <c r="I24"/>
  <c r="J24"/>
  <c r="K24"/>
  <c r="L24"/>
  <c r="M24"/>
  <c r="N24"/>
  <c r="O24"/>
  <c r="P24"/>
  <c r="Q24"/>
  <c r="R24"/>
  <c r="S24"/>
  <c r="C24" i="29"/>
  <c r="D24"/>
  <c r="E24"/>
  <c r="F24"/>
  <c r="G24"/>
  <c r="H24"/>
  <c r="I24"/>
  <c r="J24"/>
  <c r="K24"/>
  <c r="L24"/>
  <c r="M24"/>
  <c r="N24"/>
  <c r="O24"/>
  <c r="P24"/>
  <c r="Q24"/>
  <c r="R24"/>
  <c r="S24"/>
  <c r="T24"/>
  <c r="J23" i="28"/>
  <c r="I23"/>
  <c r="H13"/>
  <c r="H15"/>
  <c r="H17"/>
  <c r="H19"/>
  <c r="H21"/>
  <c r="H11"/>
  <c r="G12"/>
  <c r="H12" s="1"/>
  <c r="G13"/>
  <c r="G14"/>
  <c r="H14" s="1"/>
  <c r="G15"/>
  <c r="G16"/>
  <c r="H16" s="1"/>
  <c r="G17"/>
  <c r="G18"/>
  <c r="H18" s="1"/>
  <c r="G19"/>
  <c r="G20"/>
  <c r="H20" s="1"/>
  <c r="G21"/>
  <c r="G22"/>
  <c r="H22" s="1"/>
  <c r="G11"/>
  <c r="G23" s="1"/>
  <c r="F23"/>
  <c r="J23" i="27"/>
  <c r="I23"/>
  <c r="H12"/>
  <c r="H13"/>
  <c r="H14"/>
  <c r="H15"/>
  <c r="H16"/>
  <c r="H17"/>
  <c r="H18"/>
  <c r="H19"/>
  <c r="H20"/>
  <c r="H21"/>
  <c r="H22"/>
  <c r="H11"/>
  <c r="H23" s="1"/>
  <c r="G23"/>
  <c r="F23"/>
  <c r="C27" i="104"/>
  <c r="D27"/>
  <c r="E27"/>
  <c r="F27"/>
  <c r="G27"/>
  <c r="H27"/>
  <c r="I27"/>
  <c r="J27"/>
  <c r="K27"/>
  <c r="L27"/>
  <c r="C28" i="139"/>
  <c r="D28"/>
  <c r="E28"/>
  <c r="F28"/>
  <c r="G28"/>
  <c r="H28"/>
  <c r="I28"/>
  <c r="J28"/>
  <c r="C28" i="101"/>
  <c r="D28"/>
  <c r="E28"/>
  <c r="F28"/>
  <c r="G28"/>
  <c r="H28"/>
  <c r="I28"/>
  <c r="J28"/>
  <c r="K28"/>
  <c r="L28"/>
  <c r="M28"/>
  <c r="C18" i="108"/>
  <c r="D18"/>
  <c r="E18"/>
  <c r="F18"/>
  <c r="G18"/>
  <c r="H18"/>
  <c r="I18"/>
  <c r="J18"/>
  <c r="K18"/>
  <c r="L18"/>
  <c r="M18"/>
  <c r="N18"/>
  <c r="O18"/>
  <c r="C25" i="105"/>
  <c r="D25"/>
  <c r="E25"/>
  <c r="F25"/>
  <c r="G25"/>
  <c r="H25"/>
  <c r="I25"/>
  <c r="J25"/>
  <c r="K25"/>
  <c r="C28" i="119"/>
  <c r="D28"/>
  <c r="E28"/>
  <c r="F28"/>
  <c r="G28"/>
  <c r="H28"/>
  <c r="I28"/>
  <c r="J28"/>
  <c r="K28"/>
  <c r="L28"/>
  <c r="M28"/>
  <c r="C27" i="84"/>
  <c r="D27"/>
  <c r="E27"/>
  <c r="F27"/>
  <c r="G27"/>
  <c r="H27"/>
  <c r="I27"/>
  <c r="J27"/>
  <c r="C28" i="66"/>
  <c r="D28"/>
  <c r="E28"/>
  <c r="F28"/>
  <c r="C28" i="93"/>
  <c r="D28"/>
  <c r="E28"/>
  <c r="F28"/>
  <c r="G28"/>
  <c r="H28"/>
  <c r="I28"/>
  <c r="J28"/>
  <c r="K28"/>
  <c r="L28"/>
  <c r="C25" i="133"/>
  <c r="D25"/>
  <c r="E25"/>
  <c r="F25"/>
  <c r="G25"/>
  <c r="H25"/>
  <c r="C17" i="132"/>
  <c r="D17"/>
  <c r="E17"/>
  <c r="F17"/>
  <c r="G17"/>
  <c r="H17"/>
  <c r="I17"/>
  <c r="J17"/>
  <c r="K17"/>
  <c r="L17"/>
  <c r="C25" i="124"/>
  <c r="D25"/>
  <c r="E25"/>
  <c r="F25"/>
  <c r="G25"/>
  <c r="H25"/>
  <c r="I25"/>
  <c r="J25"/>
  <c r="K25"/>
  <c r="L25"/>
  <c r="M25"/>
  <c r="N25"/>
  <c r="C26" i="103"/>
  <c r="D26"/>
  <c r="E26"/>
  <c r="F26"/>
  <c r="G26"/>
  <c r="C28" i="117"/>
  <c r="D28"/>
  <c r="E28"/>
  <c r="F28"/>
  <c r="G28"/>
  <c r="H28"/>
  <c r="I28"/>
  <c r="J28"/>
  <c r="K28"/>
  <c r="K28" i="26"/>
  <c r="J28"/>
  <c r="I28"/>
  <c r="H28"/>
  <c r="G28"/>
  <c r="F28"/>
  <c r="E28"/>
  <c r="D28"/>
  <c r="C28"/>
  <c r="C28" i="16"/>
  <c r="D28"/>
  <c r="E28"/>
  <c r="F28"/>
  <c r="G28"/>
  <c r="H28"/>
  <c r="I28"/>
  <c r="J28"/>
  <c r="K28"/>
  <c r="C26" i="13"/>
  <c r="D26"/>
  <c r="E26"/>
  <c r="F26"/>
  <c r="G26"/>
  <c r="H26"/>
  <c r="C29" i="114"/>
  <c r="D29"/>
  <c r="E29"/>
  <c r="F29"/>
  <c r="G29"/>
  <c r="H29"/>
  <c r="I29"/>
  <c r="J29"/>
  <c r="K29"/>
  <c r="L29"/>
  <c r="M29"/>
  <c r="N29"/>
  <c r="O29"/>
  <c r="P29"/>
  <c r="Q29"/>
  <c r="R29"/>
  <c r="S29"/>
  <c r="U29"/>
  <c r="V29"/>
  <c r="C30" i="88"/>
  <c r="D30"/>
  <c r="E30"/>
  <c r="F30"/>
  <c r="G30"/>
  <c r="H30"/>
  <c r="I30"/>
  <c r="J30"/>
  <c r="K30"/>
  <c r="L30"/>
  <c r="M30"/>
  <c r="N30"/>
  <c r="O30"/>
  <c r="P30"/>
  <c r="Q30"/>
  <c r="R30"/>
  <c r="S30"/>
  <c r="U30"/>
  <c r="V30"/>
  <c r="C29" i="75"/>
  <c r="D29"/>
  <c r="E29"/>
  <c r="F29"/>
  <c r="G29"/>
  <c r="H29"/>
  <c r="I29"/>
  <c r="J29"/>
  <c r="K29"/>
  <c r="L29"/>
  <c r="M29"/>
  <c r="N29"/>
  <c r="O29"/>
  <c r="P29"/>
  <c r="Q29"/>
  <c r="J30" i="7"/>
  <c r="C30"/>
  <c r="D30"/>
  <c r="E30"/>
  <c r="F30"/>
  <c r="G30"/>
  <c r="H30"/>
  <c r="I30"/>
  <c r="K30"/>
  <c r="L30"/>
  <c r="M30"/>
  <c r="N30"/>
  <c r="K25" i="86"/>
  <c r="D25"/>
  <c r="E25"/>
  <c r="F25"/>
  <c r="G25"/>
  <c r="H25"/>
  <c r="I25"/>
  <c r="C28" i="74"/>
  <c r="D28"/>
  <c r="E28"/>
  <c r="F28"/>
  <c r="G28"/>
  <c r="H28"/>
  <c r="I28"/>
  <c r="J28"/>
  <c r="K28"/>
  <c r="L28"/>
  <c r="C28" i="5"/>
  <c r="D28"/>
  <c r="E28"/>
  <c r="F28"/>
  <c r="G28"/>
  <c r="H28"/>
  <c r="I28"/>
  <c r="J28"/>
  <c r="K28"/>
  <c r="L28"/>
  <c r="C28" i="111"/>
  <c r="D28"/>
  <c r="E28"/>
  <c r="F28"/>
  <c r="H28"/>
  <c r="I28"/>
  <c r="J28"/>
  <c r="C28" i="4"/>
  <c r="D28"/>
  <c r="E28"/>
  <c r="F28"/>
  <c r="G28"/>
  <c r="H28"/>
  <c r="I28"/>
  <c r="J28"/>
  <c r="C27" i="47"/>
  <c r="D27"/>
  <c r="E27"/>
  <c r="F27"/>
  <c r="G27"/>
  <c r="H27"/>
  <c r="I27"/>
  <c r="J27"/>
  <c r="K27"/>
  <c r="L27"/>
  <c r="M27"/>
  <c r="N27"/>
  <c r="O27"/>
  <c r="P27"/>
  <c r="Q27"/>
  <c r="C27" i="60"/>
  <c r="D27"/>
  <c r="E27"/>
  <c r="F27"/>
  <c r="G27"/>
  <c r="H27"/>
  <c r="I27"/>
  <c r="J27"/>
  <c r="K27"/>
  <c r="L27"/>
  <c r="M27"/>
  <c r="N27"/>
  <c r="O27"/>
  <c r="P27"/>
  <c r="Q27"/>
  <c r="C27" i="59"/>
  <c r="G27"/>
  <c r="H27"/>
  <c r="L27"/>
  <c r="M27"/>
  <c r="C27" i="58"/>
  <c r="G27"/>
  <c r="H27"/>
  <c r="L27"/>
  <c r="M27"/>
  <c r="C16" i="100"/>
  <c r="D16"/>
  <c r="E16"/>
  <c r="F16"/>
  <c r="G16"/>
  <c r="C28" i="1"/>
  <c r="G28"/>
  <c r="H28"/>
  <c r="L28"/>
  <c r="M28"/>
  <c r="K21" i="96"/>
  <c r="L21"/>
  <c r="M21"/>
  <c r="N20"/>
  <c r="N18"/>
  <c r="N19"/>
  <c r="N17"/>
  <c r="N16"/>
  <c r="C25"/>
  <c r="F25" s="1"/>
  <c r="D25"/>
  <c r="G25" s="1"/>
  <c r="H25" s="1"/>
  <c r="E25"/>
  <c r="G24"/>
  <c r="J24" s="1"/>
  <c r="K24" s="1"/>
  <c r="G21"/>
  <c r="O21" s="1"/>
  <c r="H21"/>
  <c r="I21"/>
  <c r="Q21" s="1"/>
  <c r="J17"/>
  <c r="J18"/>
  <c r="J19"/>
  <c r="J20"/>
  <c r="J16"/>
  <c r="R16" s="1"/>
  <c r="V16" s="1"/>
  <c r="D26"/>
  <c r="C21"/>
  <c r="D21"/>
  <c r="E21"/>
  <c r="F24"/>
  <c r="H24" s="1"/>
  <c r="I24" s="1"/>
  <c r="F23"/>
  <c r="F17"/>
  <c r="F19"/>
  <c r="F20"/>
  <c r="D13" i="56"/>
  <c r="L13" s="1"/>
  <c r="L12"/>
  <c r="L11"/>
  <c r="C26" i="96" l="1"/>
  <c r="E26"/>
  <c r="F21"/>
  <c r="H23" i="28"/>
  <c r="G26" i="96"/>
  <c r="G23"/>
  <c r="H23" s="1"/>
  <c r="H26"/>
  <c r="N21"/>
  <c r="J21"/>
  <c r="R21" s="1"/>
  <c r="I25"/>
  <c r="J25" s="1"/>
  <c r="L24"/>
  <c r="M24" s="1"/>
  <c r="F26" l="1"/>
  <c r="I23"/>
  <c r="I26"/>
  <c r="J26"/>
  <c r="K25"/>
  <c r="K26" s="1"/>
  <c r="N24"/>
  <c r="L25" l="1"/>
  <c r="L26" s="1"/>
  <c r="J23"/>
  <c r="M25"/>
  <c r="M26" s="1"/>
  <c r="K23" l="1"/>
  <c r="L23"/>
  <c r="N25"/>
  <c r="N26" s="1"/>
  <c r="M23" l="1"/>
  <c r="O26"/>
  <c r="N23"/>
  <c r="P26"/>
  <c r="Q26" l="1"/>
  <c r="R26" l="1"/>
</calcChain>
</file>

<file path=xl/sharedStrings.xml><?xml version="1.0" encoding="utf-8"?>
<sst xmlns="http://schemas.openxmlformats.org/spreadsheetml/2006/main" count="2393" uniqueCount="888">
  <si>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</si>
  <si>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</si>
  <si>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</si>
  <si>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</si>
  <si>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</si>
  <si>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</si>
  <si>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</si>
  <si>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</si>
  <si>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</si>
  <si>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</si>
  <si>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</si>
  <si>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</si>
  <si>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</si>
  <si>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</si>
  <si>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</si>
  <si>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</si>
  <si>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</si>
  <si>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</si>
  <si>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</si>
  <si>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</si>
  <si>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</si>
  <si>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</si>
  <si>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 xml:space="preserve">          Seal: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</si>
  <si>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</si>
  <si>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</si>
  <si>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</si>
  <si>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</si>
  <si>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</si>
  <si>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</si>
  <si>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</si>
  <si>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</si>
  <si>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</si>
  <si>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</si>
  <si>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</si>
  <si>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</si>
  <si>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</si>
  <si>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</si>
  <si>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</si>
  <si>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</si>
  <si>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</si>
  <si>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</si>
  <si>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</si>
  <si>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--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</si>
  <si>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</si>
  <si>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</si>
  <si>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</si>
  <si>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</si>
  <si>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</si>
  <si>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</si>
  <si>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</si>
  <si>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</si>
  <si>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</si>
  <si>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</si>
  <si>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</si>
  <si>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</si>
  <si>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</si>
  <si>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</si>
  <si>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</si>
  <si>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</si>
  <si>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</si>
  <si>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</si>
  <si>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</si>
  <si>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</si>
  <si>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</si>
  <si>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</si>
  <si>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</si>
  <si>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</si>
  <si>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</si>
  <si>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</si>
  <si>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</si>
  <si>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</si>
  <si>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</si>
  <si>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</si>
  <si>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</si>
  <si>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</si>
  <si>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</si>
  <si>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</si>
  <si>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</si>
  <si>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</si>
  <si>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</si>
  <si>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</si>
  <si>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</si>
  <si>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</si>
  <si>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</si>
  <si>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</si>
  <si>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</si>
  <si>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</si>
  <si>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</si>
  <si>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</si>
  <si>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</si>
  <si>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</si>
  <si>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</si>
  <si>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</si>
  <si>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</si>
  <si>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</si>
  <si>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</si>
  <si>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>Requirement of funds for Foodgrains (Rs. in lakhs)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</si>
  <si>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</si>
  <si>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</si>
  <si>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</si>
  <si>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</si>
  <si>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</si>
  <si>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</si>
  <si>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</si>
  <si>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</si>
  <si>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</si>
  <si>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</si>
  <si>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</si>
  <si>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</si>
  <si>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</si>
  <si>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</si>
  <si>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</si>
  <si>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</si>
  <si>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</si>
  <si>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</si>
  <si>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</si>
  <si>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</si>
  <si>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</si>
  <si>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</si>
  <si>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</si>
  <si>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</si>
  <si>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*</t>
  </si>
  <si>
    <t>Central assistance received</t>
  </si>
  <si>
    <t>*Rice</t>
  </si>
  <si>
    <t>*Wheat</t>
  </si>
  <si>
    <t>**</t>
  </si>
  <si>
    <t>***</t>
  </si>
  <si>
    <t>Honorarium amount (Rs. In lakhs)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</si>
  <si>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</si>
  <si>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</si>
  <si>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</si>
  <si>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</si>
  <si>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</si>
  <si>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</si>
  <si>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</si>
  <si>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</si>
  <si>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</si>
  <si>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</si>
  <si>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</si>
  <si>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</si>
  <si>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</si>
  <si>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</si>
  <si>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</si>
  <si>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</si>
  <si>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</si>
  <si>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</si>
  <si>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</si>
  <si>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</si>
  <si>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</si>
  <si>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</si>
  <si>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r>
      <t xml:space="preserve">Total  </t>
    </r>
    <r>
      <rPr>
        <b/>
        <i/>
        <sz val="10"/>
        <rFont val="Arial"/>
        <family val="2"/>
      </rPr>
      <t xml:space="preserve"> </t>
    </r>
  </si>
  <si>
    <t>#</t>
  </si>
  <si>
    <t xml:space="preserve"># Rice </t>
  </si>
  <si>
    <t>##</t>
  </si>
  <si>
    <t xml:space="preserve">## Wheat </t>
  </si>
  <si>
    <t xml:space="preserve">Unit Cost </t>
  </si>
  <si>
    <t>(Rs. In lakhs)</t>
  </si>
  <si>
    <t>No. of Institutions assigned to</t>
  </si>
  <si>
    <t>Grand total</t>
  </si>
  <si>
    <t xml:space="preserve">**State </t>
  </si>
  <si>
    <t xml:space="preserve">***Requirement of Transport Assistance                           (Rs. in lakhs) 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</si>
  <si>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</si>
  <si>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</si>
  <si>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</si>
  <si>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</si>
  <si>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</si>
  <si>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</si>
  <si>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</si>
  <si>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</si>
  <si>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</si>
  <si>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</si>
  <si>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</si>
  <si>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</si>
  <si>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</si>
  <si>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 xml:space="preserve">$Central share   </t>
  </si>
  <si>
    <t>$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</si>
  <si>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</si>
  <si>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</si>
  <si>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</si>
  <si>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</si>
  <si>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</si>
  <si>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</si>
  <si>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</si>
  <si>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</si>
  <si>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</si>
  <si>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</si>
  <si>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</si>
  <si>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</si>
  <si>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</si>
  <si>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</si>
  <si>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</si>
  <si>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</si>
  <si>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</si>
  <si>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</si>
  <si>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</si>
  <si>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</si>
  <si>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</si>
  <si>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</si>
  <si>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</si>
  <si>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</si>
  <si>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</si>
  <si>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</si>
  <si>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</si>
  <si>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</si>
  <si>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>Requirement of Cooking Assistance (Rs. in lakh)</t>
  </si>
  <si>
    <t xml:space="preserve">*Total </t>
  </si>
  <si>
    <t>States / UTs will indicate their choice.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</si>
  <si>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</si>
  <si>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</si>
  <si>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</si>
  <si>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</si>
  <si>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</si>
  <si>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</si>
  <si>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</si>
  <si>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</si>
  <si>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</si>
  <si>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</si>
  <si>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</si>
  <si>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</si>
  <si>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</si>
  <si>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</si>
  <si>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</si>
  <si>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col.3 x col.4 x State's / UT's share</t>
  </si>
  <si>
    <t>kitchen devices procured through convergance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</si>
  <si>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</si>
  <si>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</si>
  <si>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</si>
  <si>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</si>
  <si>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</si>
  <si>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</si>
  <si>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</si>
  <si>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</si>
  <si>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</si>
  <si>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</si>
  <si>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</si>
  <si>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</si>
  <si>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</si>
  <si>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</si>
  <si>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</si>
  <si>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</si>
  <si>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</si>
  <si>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 xml:space="preserve">[col. 5]x Rs. PDS rate for Special Category States  </t>
  </si>
  <si>
    <t xml:space="preserve">[col. 5]x Rs. 750 for other States/UTs. </t>
  </si>
  <si>
    <t xml:space="preserve">Tax per MT foodgrain, if any :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</si>
  <si>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</si>
  <si>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</si>
  <si>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</si>
  <si>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</si>
  <si>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</si>
  <si>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</si>
  <si>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</si>
  <si>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</si>
  <si>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</si>
  <si>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</si>
  <si>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</si>
  <si>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</si>
  <si>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</si>
  <si>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</si>
  <si>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</si>
  <si>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</si>
  <si>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</si>
  <si>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col.7 x col.8 x State's / UT's share</t>
  </si>
  <si>
    <t>Deworming tablets distributed</t>
  </si>
  <si>
    <t xml:space="preserve">[col. 9]x Rs. PDS rate for Special Category States  </t>
  </si>
  <si>
    <t xml:space="preserve">[col. 9]x Rs. 750 for other States/UTs. </t>
  </si>
  <si>
    <t>Table AT - 8 :UTILIZATION OF CENTRAL ASSISTANCE TOWARDS HONORARIUM TO COOK-CUM-HELPERS (Primary classes I-V)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</si>
  <si>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</si>
  <si>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</si>
  <si>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</si>
  <si>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</si>
  <si>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</si>
  <si>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</si>
  <si>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</si>
  <si>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</si>
  <si>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</si>
  <si>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</si>
  <si>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</si>
  <si>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</si>
  <si>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</si>
  <si>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</si>
  <si>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</si>
  <si>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</si>
  <si>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</si>
  <si>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</si>
  <si>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</si>
  <si>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</si>
  <si>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</si>
  <si>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</si>
  <si>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</si>
  <si>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</si>
  <si>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</si>
  <si>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</si>
  <si>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</si>
  <si>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</si>
  <si>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</si>
  <si>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</si>
  <si>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</si>
  <si>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</si>
  <si>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</si>
  <si>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</si>
  <si>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</si>
  <si>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</si>
  <si>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</si>
  <si>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</si>
  <si>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</si>
  <si>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</si>
  <si>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</si>
  <si>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</si>
  <si>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</si>
  <si>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</si>
  <si>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</si>
  <si>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</si>
  <si>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</si>
  <si>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</si>
  <si>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</si>
  <si>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</si>
  <si>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</si>
  <si>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</si>
  <si>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</si>
  <si>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</si>
  <si>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</si>
  <si>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</si>
  <si>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</si>
  <si>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</si>
  <si>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</si>
  <si>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</si>
  <si>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</si>
  <si>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</si>
  <si>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</si>
  <si>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</si>
  <si>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</si>
  <si>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</si>
  <si>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</si>
  <si>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</si>
  <si>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</si>
  <si>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</si>
  <si>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</si>
  <si>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</si>
  <si>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</si>
  <si>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</si>
  <si>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</si>
  <si>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</si>
  <si>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</si>
  <si>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</si>
  <si>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</si>
  <si>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</si>
  <si>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</si>
  <si>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</si>
  <si>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</si>
  <si>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</si>
  <si>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</si>
  <si>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</si>
  <si>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</si>
  <si>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</si>
  <si>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</si>
  <si>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</si>
  <si>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</si>
  <si>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</si>
  <si>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</si>
  <si>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</si>
  <si>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</si>
  <si>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</si>
  <si>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</si>
  <si>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</si>
  <si>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</si>
  <si>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</si>
  <si>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</si>
  <si>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</si>
  <si>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</si>
  <si>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</si>
  <si>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</si>
  <si>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</si>
  <si>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</si>
  <si>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</si>
  <si>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</si>
  <si>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</si>
  <si>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</si>
  <si>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</si>
  <si>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</si>
  <si>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</si>
  <si>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</si>
  <si>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</si>
  <si>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</si>
  <si>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</si>
  <si>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</si>
  <si>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</si>
  <si>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</si>
  <si>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</si>
  <si>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</si>
  <si>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</si>
  <si>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</si>
  <si>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</si>
  <si>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</si>
  <si>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</si>
  <si>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</si>
  <si>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</si>
  <si>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</si>
  <si>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</si>
  <si>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</si>
  <si>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</si>
  <si>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</si>
  <si>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 xml:space="preserve">No. of children availed for MDM </t>
  </si>
  <si>
    <t>Table: AT-4A: Enrolment vis-a-vis availed for MDM  (Upper Primary, Classes VI - VIII)</t>
  </si>
  <si>
    <t>No. of children availed for MDM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</si>
  <si>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</si>
  <si>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</si>
  <si>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</si>
  <si>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</si>
  <si>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</si>
  <si>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</si>
  <si>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</si>
  <si>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</si>
  <si>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</si>
  <si>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</si>
  <si>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</si>
  <si>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 xml:space="preserve">Closing Balance**                 (col.4+5-6)                         </t>
  </si>
  <si>
    <t xml:space="preserve">Closing Balance**  (col.9+10-11)                         </t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</si>
  <si>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</si>
  <si>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</si>
  <si>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</si>
  <si>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</si>
  <si>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>**state share includes funds as well as monetary value of the commodities supplied by the State/UT</t>
  </si>
  <si>
    <t>** state share includes funds as well as monetary value of the commodities supplied by the State/UT</t>
  </si>
  <si>
    <t>** State</t>
  </si>
  <si>
    <t>**State</t>
  </si>
  <si>
    <t xml:space="preserve">**State (col.7+10-13)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</si>
  <si>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</si>
  <si>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</si>
  <si>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</si>
  <si>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</si>
  <si>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</si>
  <si>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</si>
  <si>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</si>
  <si>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</si>
  <si>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</si>
  <si>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</si>
  <si>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</si>
  <si>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</si>
  <si>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</si>
  <si>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</si>
  <si>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</si>
  <si>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</si>
  <si>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</si>
  <si>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</si>
  <si>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</si>
  <si>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</si>
  <si>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</si>
  <si>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</si>
  <si>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</si>
  <si>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</si>
  <si>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</si>
  <si>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</si>
  <si>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</si>
  <si>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</si>
  <si>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</si>
  <si>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</si>
  <si>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</si>
  <si>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</si>
  <si>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</si>
  <si>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</si>
  <si>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</si>
  <si>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</si>
  <si>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</si>
  <si>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</si>
  <si>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</si>
  <si>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</si>
  <si>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</si>
  <si>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</si>
  <si>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</si>
  <si>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</si>
  <si>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</si>
  <si>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</si>
  <si>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</si>
  <si>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</si>
  <si>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</si>
  <si>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</si>
  <si>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</si>
  <si>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</si>
  <si>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</si>
  <si>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</si>
  <si>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</si>
  <si>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</si>
  <si>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</si>
  <si>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</si>
  <si>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</si>
  <si>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</si>
  <si>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</si>
  <si>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>Tax Charged on Food Grain by Concerned Department</t>
  </si>
  <si>
    <t>Rate ( in %)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</si>
  <si>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</si>
  <si>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</si>
  <si>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</si>
  <si>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</si>
  <si>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</si>
  <si>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</si>
  <si>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</si>
  <si>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</si>
  <si>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</si>
  <si>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</si>
  <si>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</si>
  <si>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Coarse Grains</t>
  </si>
  <si>
    <t>*Coarse Grains</t>
  </si>
  <si>
    <t xml:space="preserve">***Requirement of Transport Assistance                           (Rs. in lakh)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</si>
  <si>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</si>
  <si>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</si>
  <si>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</si>
  <si>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</si>
  <si>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</si>
  <si>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</si>
  <si>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</si>
  <si>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</si>
  <si>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</si>
  <si>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</si>
  <si>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</si>
  <si>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</si>
  <si>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</si>
  <si>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</si>
  <si>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Name of Tax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</si>
  <si>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</si>
  <si>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</si>
  <si>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</si>
  <si>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</si>
  <si>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</si>
  <si>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</si>
  <si>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</si>
  <si>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</si>
  <si>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</si>
  <si>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</si>
  <si>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</si>
  <si>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</si>
  <si>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</si>
  <si>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</si>
  <si>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</si>
  <si>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</si>
  <si>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</si>
  <si>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</si>
  <si>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</si>
  <si>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</si>
  <si>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</si>
  <si>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</si>
  <si>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</si>
  <si>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</si>
  <si>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</si>
  <si>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</si>
  <si>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</si>
  <si>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</si>
  <si>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</si>
  <si>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</si>
  <si>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</si>
  <si>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</si>
  <si>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</si>
  <si>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</si>
  <si>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</si>
  <si>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</si>
  <si>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</si>
  <si>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</si>
  <si>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Proposed number of children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</si>
  <si>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</si>
  <si>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</si>
  <si>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</si>
  <si>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</si>
  <si>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</si>
  <si>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</si>
  <si>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</si>
  <si>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</si>
  <si>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</si>
  <si>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</si>
  <si>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</si>
  <si>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</si>
  <si>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</si>
  <si>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</si>
  <si>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</si>
  <si>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</si>
  <si>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</si>
  <si>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</si>
  <si>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</si>
  <si>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</si>
  <si>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</si>
  <si>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</si>
  <si>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Annual Work Plan and Budget 2017-18</t>
  </si>
  <si>
    <t>2017-18</t>
  </si>
  <si>
    <t>Proposals for 2017-18</t>
  </si>
  <si>
    <t>Annual Work Plan &amp; Budget 2017-18</t>
  </si>
  <si>
    <t>Performance during 2016-17</t>
  </si>
  <si>
    <t>Table: AT-1: GENERAL INFORMATION for 2016-17</t>
  </si>
  <si>
    <t>Table: AT-2 :  Details of  Provisions  in the State Budget 2016-17</t>
  </si>
  <si>
    <t>Budget Released till 31.12.2016</t>
  </si>
  <si>
    <t>Table AT-3: No. of Institutions in the State vis a vis Institutions serving MDM during 2016-17</t>
  </si>
  <si>
    <t>During 01.04.16 to 31.12.2016</t>
  </si>
  <si>
    <t>Table: AT-3A: No. of Institutions covered  (Primary, Classes I-V)  during 2016-17</t>
  </si>
  <si>
    <t>Table: AT-3B: No. of Institutions covered (Upper Primary with Primary, Classes I-VIII) during 2016-17</t>
  </si>
  <si>
    <t>Table: AT-3C: No. of Institutions covered (Upper Primary without Primary, Classes VI-VIII) during 2016-17</t>
  </si>
  <si>
    <t>Table: AT-4: Enrolment vis-à-vis availed for MDM  (Primary,Classes I- V) during 2016-17</t>
  </si>
  <si>
    <t>During 01.04.16 to 31.12.16</t>
  </si>
  <si>
    <t>Enrolment (As on 30.09.2016)</t>
  </si>
  <si>
    <t>TotalEnrolment (As on 30.09.2016)</t>
  </si>
  <si>
    <t>Table: AT-5:  PAB-MDM Approval vs. PERFORMANCE (Primary, Classes I - V) during 2016-17</t>
  </si>
  <si>
    <t>MDM-PAB Approval for 2016-17</t>
  </si>
  <si>
    <r>
      <t xml:space="preserve">No. of working days </t>
    </r>
    <r>
      <rPr>
        <b/>
        <sz val="8"/>
        <rFont val="Arial"/>
        <family val="2"/>
      </rPr>
      <t xml:space="preserve">(During 01.04.16 to 31.12.16)     </t>
    </r>
    <r>
      <rPr>
        <b/>
        <sz val="10"/>
        <rFont val="Arial"/>
        <family val="2"/>
      </rPr>
      <t xml:space="preserve">             </t>
    </r>
  </si>
  <si>
    <t>Table: AT-5 A:  PAB-MDM Approval vs. PERFORMANCE (Upper Primary, Classes VI to VIII) during 2016-17</t>
  </si>
  <si>
    <t>Table: AT-5 C:  PAB-MDM Approval vs. PERFORMANCE (Primary, Classes I - V) during 2016-17 - Drought</t>
  </si>
  <si>
    <t>Table: AT-5 D:  PAB-MDM Approval vs. PERFORMANCE (Upper Primary, Classes VI to VIII) during 2016-17 - Drought</t>
  </si>
  <si>
    <t>Table: AT-6: Utilisation of foodgrains*  (Primary, Classes I-V) during 2016-17</t>
  </si>
  <si>
    <t>Gross Allocation for the  FY 2016-17</t>
  </si>
  <si>
    <t>Table: AT-6A: Utilisation of foodgrains*  (Upper Primary, Classes VI-VIII) during 2016-17</t>
  </si>
  <si>
    <t>Table: AT-6B: PAYMENT OF COST OF FOOD GRAINS TO FCI (Primary and Upper Primary Classes I-VIII) during 2016-17</t>
  </si>
  <si>
    <t>Allocation for cost of foodgrains for 2016-17</t>
  </si>
  <si>
    <t>Table: AT-6C: Utilisation of foodgrains (Coarse Grain) during 2016-17</t>
  </si>
  <si>
    <t>Table: AT-7: Utilisation of Cooking Cost* (Primary, Classes I-V) during 2016-17</t>
  </si>
  <si>
    <t xml:space="preserve">Allocation for 2016-17                                     </t>
  </si>
  <si>
    <t>Table: AT-7A: Utilisation of Cooking cost* (Upper Primary Classes, VI-VIII) for 2016-17</t>
  </si>
  <si>
    <t xml:space="preserve">Allocation for 2016-17   </t>
  </si>
  <si>
    <t>Allocation for FY 2016-17</t>
  </si>
  <si>
    <t>Table: AT-9 : Utilisation of Central Assitance towards Transportation Assistance (Primary &amp; Upper Primary,Classes I-VIII) during 2016-17</t>
  </si>
  <si>
    <t>Table: AT-10 :  Utilisation of Central Assistance towards MME  (Primary &amp; Upper Primary,Classes I-VIII) during 2016-17</t>
  </si>
  <si>
    <t>Allocation for  2016-17</t>
  </si>
  <si>
    <t>Table: AT-10 A : Details of Meetings at district level during 2016-17</t>
  </si>
  <si>
    <t>*Total sanctioned during 2006-07  to 2016-17</t>
  </si>
  <si>
    <t>*Total sanction during 2006-07 to 2016-17</t>
  </si>
  <si>
    <t xml:space="preserve">Kitchen-cum-store sanctioned during 2006-07 to 2016-17 </t>
  </si>
  <si>
    <t>Kitchen devices sanctioned during 2006-07 to 2016-17 under MDM</t>
  </si>
  <si>
    <t>Engaged in 2016-17</t>
  </si>
  <si>
    <t>Table: AT-23 : Releasing of Funds from State to Directorate / Authority / District / Block / School level for 2016-17</t>
  </si>
  <si>
    <t xml:space="preserve">No. of working days (During 01.04.16 to 31.12.16)                  </t>
  </si>
  <si>
    <t>(For the Period 01.4.16 to 31.12.16)</t>
  </si>
  <si>
    <t xml:space="preserve">Opening Balance as on 01.4.16 </t>
  </si>
  <si>
    <t>Opening Balance as on 01.04.16</t>
  </si>
  <si>
    <t xml:space="preserve">Opening Balance as on 01.04.2016                                        </t>
  </si>
  <si>
    <t xml:space="preserve">Total Unspent Balance as on 31.12.2016   </t>
  </si>
  <si>
    <t>Opening Balance as on 01.04.2016</t>
  </si>
  <si>
    <t xml:space="preserve">Total Unspent Balance as on 31.12.2016                                                  </t>
  </si>
  <si>
    <t>Unspent Balance as on 31.12.2016</t>
  </si>
  <si>
    <t>Opening balance as on 01.04.16</t>
  </si>
  <si>
    <r>
      <t xml:space="preserve">Unspent Balance as on 31.12.16  [Col. 4+ Col.5-Col.6] </t>
    </r>
    <r>
      <rPr>
        <sz val="10"/>
        <rFont val="Arial"/>
        <family val="2"/>
      </rPr>
      <t xml:space="preserve"> </t>
    </r>
  </si>
  <si>
    <t>Unspent balance as on 31.12.16               [Col: (4+5)-7]</t>
  </si>
  <si>
    <t>(As on 31st Dec, 2016)</t>
  </si>
  <si>
    <t>As on 31st Dec, 2016</t>
  </si>
  <si>
    <t>(For the Period 01.04.16 to 31.12.16)</t>
  </si>
  <si>
    <t>Table: AT-5 B:  PAB-MDM Approval vs. PERFORMANCE - STC (NCLP Schools) during 2016-17</t>
  </si>
  <si>
    <t>2015-16</t>
  </si>
  <si>
    <t>Constructed through convergence</t>
  </si>
  <si>
    <t>*Total Sanction during 2011-12 to 2016-17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</si>
  <si>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</si>
  <si>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</si>
  <si>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</si>
  <si>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</si>
  <si>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</si>
  <si>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</si>
  <si>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</si>
  <si>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</si>
  <si>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</si>
  <si>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</si>
  <si>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</si>
  <si>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Table: AT-17 : Coverage under Rashtriya Bal Swasthya Karykram (School Health Programme) - 2016-17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</si>
  <si>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</si>
  <si>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</si>
  <si>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</si>
  <si>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</si>
  <si>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 AT - 23 Annual and Monthly data entry status in MDM-MIS during 2016-17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</si>
  <si>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</si>
  <si>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</si>
  <si>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</si>
  <si>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</si>
  <si>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</si>
  <si>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</si>
  <si>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April,17</t>
  </si>
  <si>
    <t>May,17</t>
  </si>
  <si>
    <t>June,17</t>
  </si>
  <si>
    <t>July,17</t>
  </si>
  <si>
    <t>August,17</t>
  </si>
  <si>
    <t>September,17</t>
  </si>
  <si>
    <t>October,17</t>
  </si>
  <si>
    <t>November,17</t>
  </si>
  <si>
    <t>December,17</t>
  </si>
  <si>
    <t>January,18</t>
  </si>
  <si>
    <t>February,18</t>
  </si>
  <si>
    <t>March,18</t>
  </si>
  <si>
    <t>Table: AT-26 A</t>
  </si>
  <si>
    <t>Table: AT-27</t>
  </si>
  <si>
    <t>Table: AT-27 A</t>
  </si>
  <si>
    <t>Table: AT-27 B</t>
  </si>
  <si>
    <t>Table: AT-27 C</t>
  </si>
  <si>
    <t>Table: AT-27 D</t>
  </si>
  <si>
    <t>Table: AT-28</t>
  </si>
  <si>
    <t xml:space="preserve">Table: AT-28 A </t>
  </si>
  <si>
    <t>Table: AT-29</t>
  </si>
  <si>
    <t>Table: AT 30 :    Requirement of Cook cum Helpers for 2017-18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</si>
  <si>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</si>
  <si>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</si>
  <si>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</si>
  <si>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</si>
  <si>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</si>
  <si>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</si>
  <si>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 AT - 23 A- Implementation of Automated Monitoring System  during 2016-17</t>
  </si>
  <si>
    <t>No. of Inst. For which daily data transferred to central server</t>
  </si>
  <si>
    <t>No. of Inst. For which daily data transferred at the end of the month</t>
  </si>
  <si>
    <t>Table-AT- 23 A</t>
  </si>
  <si>
    <t>col. 10 x Rs.  3000.00 + VAT/Other taxes</t>
  </si>
  <si>
    <t>col. 11x Rs. 2000.00 + VAT/Other taxes</t>
  </si>
  <si>
    <t>(col.7 x col.8 x Rs. 3.72 for NER States and 3 hilly States), (col.7 x col. 8 x Rs. 4.13 for UTs) and (col. 7 x col. 8 x Rs. 2.48 for other States)</t>
  </si>
  <si>
    <t>col. 6 x Rs.  3000.00 + VAT/Other taxes</t>
  </si>
  <si>
    <t>col. 7 x Rs. 2000.00 + VAT/Other taxes</t>
  </si>
  <si>
    <t>(col.7 x col.8 x Rs. 5.56 for NER States and 3 hilly States), (col.7 x col. 8 x Rs. 6.18 for UTs) and (col. 7 x col. 8 x Rs. 3.71 for other States)</t>
  </si>
  <si>
    <t>(col.3 x col.4 x Rs. 5.56 for NER States and 3 hilly States), (col.7 x col. 8 x Rs. 6.18 for UTs) and (col. 7 x col. 8 x Rs. 3.71 for other States)</t>
  </si>
  <si>
    <t>(col.3 x col.4 x Rs. 3.72 for NER States and 3 hilly States), (col.7 x col. 8 x Rs. 4.13 for UTs) and (col. 7 x col. 8 x Rs. 2.48 for other States)</t>
  </si>
  <si>
    <t>11 = 5+6+9+10</t>
  </si>
  <si>
    <t>Table AT -10 C :Details of IEC Activities</t>
  </si>
  <si>
    <t>Table - AT - 10 C</t>
  </si>
  <si>
    <t xml:space="preserve">Table AT - 10 B : Details of Social Audit during 2016-17 </t>
  </si>
  <si>
    <t>Table: AT 10 D - Manpower dedicated for MDMS</t>
  </si>
  <si>
    <t>Table-AT- 10D</t>
  </si>
  <si>
    <t>Table: AT-31</t>
  </si>
  <si>
    <t>Table: AT-31 : Budget Provision for the Year 2017-18</t>
  </si>
  <si>
    <t>Contents</t>
  </si>
  <si>
    <t>Table No.</t>
  </si>
  <si>
    <t>Particulars</t>
  </si>
  <si>
    <t>AT- 1</t>
  </si>
  <si>
    <t>GENERAL INFORMATION for 2016-17</t>
  </si>
  <si>
    <t>AT - 2</t>
  </si>
  <si>
    <t>Details of  Provisions  in the State Budget 2016-17</t>
  </si>
  <si>
    <t>AT - 2 A</t>
  </si>
  <si>
    <t>Releasing of Funds from State to Directorate / Authority / District / Block / School level for 2016-17</t>
  </si>
  <si>
    <t>AT - 3</t>
  </si>
  <si>
    <t>No. of Institutions in the State vis a vis Institutions serving MDM during 2016-17</t>
  </si>
  <si>
    <t>AT- 3 A</t>
  </si>
  <si>
    <t>No. of Institutions covered  (Primary, Classes I-V)  during 2016-17</t>
  </si>
  <si>
    <t>AT- 3 B</t>
  </si>
  <si>
    <t>No. of Institutions covered (Upper Primary with Primary, Classes I-VIII) during 2016-17</t>
  </si>
  <si>
    <t>AT-3 C</t>
  </si>
  <si>
    <t>No. of Institutions covered (Upper Primary without Primary, Classes VI-VIII) during 2016-17</t>
  </si>
  <si>
    <t>AT - 4</t>
  </si>
  <si>
    <t>Enrolment vis-à-vis availed for MDM  (Primary,Classes I- V) during 2016-17</t>
  </si>
  <si>
    <t>AT - 4 A</t>
  </si>
  <si>
    <t>Enrolment vis-a-vis availed for MDM  (Upper Primary, Classes VI - VIII)</t>
  </si>
  <si>
    <t>AT - 5</t>
  </si>
  <si>
    <t>PAB-MDM Approval vs. PERFORMANCE (Primary, Classes I - V) during 2016-17</t>
  </si>
  <si>
    <t>AT - 5 A</t>
  </si>
  <si>
    <t>PAB-MDM Approval vs. PERFORMANCE (Upper Primary, Classes VI to VIII) during 2016-17</t>
  </si>
  <si>
    <t>AT - 5 B</t>
  </si>
  <si>
    <t>PAB-MDM Approval vs. PERFORMANCE NCLP Schools during 2016-17</t>
  </si>
  <si>
    <t>AT - 5 C</t>
  </si>
  <si>
    <t>PAB-MDM Approval vs. PERFORMANCE (Primary, Classes I - V) during 2016-17 - Drought</t>
  </si>
  <si>
    <t>AT - 5 D</t>
  </si>
  <si>
    <t>PAB-MDM Approval vs. PERFORMANCE (Upper Primary, Classes VI to VIII) during 2016-17 - Drought</t>
  </si>
  <si>
    <t>AT - 6</t>
  </si>
  <si>
    <t>Utilisation of foodgrains  (Primary, Classes I-V) during 2016-17</t>
  </si>
  <si>
    <t>AT - 6 A</t>
  </si>
  <si>
    <t>Utilisation of foodgrains  (Upper Primary, Classes VI-VIII) during 2016-17</t>
  </si>
  <si>
    <t>AT - 6 B</t>
  </si>
  <si>
    <t>PAYMENT OF COST OF FOOD GRAINS TO FCI (Primary and Upper Primary Classes I-VIII) during 2016-17</t>
  </si>
  <si>
    <t>AT - 6 C</t>
  </si>
  <si>
    <t>Utilisation of foodgrains (Coarse Grain) during 2016-17</t>
  </si>
  <si>
    <t>AT - 7</t>
  </si>
  <si>
    <t>Utilisation of Cooking Cost (Primary, Classes I-V) during 2016-17</t>
  </si>
  <si>
    <t>AT - 7 A</t>
  </si>
  <si>
    <t>Utilisation of Cooking cost (Upper Primary Classes, VI-VIII) for 2016-17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</si>
  <si>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</si>
  <si>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</si>
  <si>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</si>
  <si>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</si>
  <si>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</si>
  <si>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Utilisation of Central Assitance towards Transportation Assistance (Primary &amp; Upper Primary,Classes I-VIII) during 2016-17</t>
  </si>
  <si>
    <t>AT - 10</t>
  </si>
  <si>
    <t>Utilisation of Central Assistance towards MME  (Primary &amp; Upper Primary,Classes I-VIII) during 2016-17</t>
  </si>
  <si>
    <t>AT - 10 A</t>
  </si>
  <si>
    <t>Details of Meetings at district level during 2016-17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</si>
  <si>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</si>
  <si>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</si>
  <si>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</si>
  <si>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</si>
  <si>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</si>
  <si>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</si>
  <si>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</si>
  <si>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</si>
  <si>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</si>
  <si>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</si>
  <si>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</si>
  <si>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</si>
  <si>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</si>
  <si>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</si>
  <si>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</si>
  <si>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</si>
  <si>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</si>
  <si>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</si>
  <si>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</si>
  <si>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</si>
  <si>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</si>
  <si>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</si>
  <si>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</si>
  <si>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</si>
  <si>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Coverage under Rashtriya Bal Swasthya Karykram (School Health Programme) - 2016-17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</si>
  <si>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</si>
  <si>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</si>
  <si>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</si>
  <si>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</si>
  <si>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</si>
  <si>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</si>
  <si>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</si>
  <si>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</si>
  <si>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</si>
  <si>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</si>
  <si>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</si>
  <si>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Annual and Monthly data entry status in MDM-MIS during 2016-17</t>
  </si>
  <si>
    <t>AT - 23 A</t>
  </si>
  <si>
    <t>Implementation of Automated Monitoring System  during 2016-17</t>
  </si>
  <si>
    <t>AT - 24</t>
  </si>
  <si>
    <t>Details of discrimination of any kind in MDMS</t>
  </si>
  <si>
    <t>AT - 25</t>
  </si>
  <si>
    <t>Details of Grievance Redressal cell</t>
  </si>
  <si>
    <t>AT - 26</t>
  </si>
  <si>
    <t>Number of School Working Days (Primary,Classes I-V) for 2017-18</t>
  </si>
  <si>
    <t>AT - 26 A</t>
  </si>
  <si>
    <t>Number of School Working Days (Upper Primary,Classes VI-VIII) for 2017-18</t>
  </si>
  <si>
    <t>AT - 27</t>
  </si>
  <si>
    <t>Proposal for coverage of children and working days  for 2017-18  (Primary Classes, I-V)</t>
  </si>
  <si>
    <t>AT - 27 A</t>
  </si>
  <si>
    <t>Proposal for coverage of children and working days  for 2017-18  (Upper Primary,Classes VI-VIII)</t>
  </si>
  <si>
    <t>AT - 27 B</t>
  </si>
  <si>
    <t>Proposal for coverage of children for NCLP Schools during 2017-18</t>
  </si>
  <si>
    <t>AT - 27 C</t>
  </si>
  <si>
    <t>Proposal for coverage of children and working days  for Primary (Classes I-V) in Drought affected areas  during 2017-18</t>
  </si>
  <si>
    <t>AT - 27 D</t>
  </si>
  <si>
    <t>Proposal for coverage of children and working days  for  Upper Primary (Classes VI-VIII)in Drought affected areas  during 2017-18</t>
  </si>
  <si>
    <t>AT - 28</t>
  </si>
  <si>
    <t>Requirement of kitchen-cum-stores in the Primary and Upper Primary schools for the year 2017-18</t>
  </si>
  <si>
    <t>AT - 28 A</t>
  </si>
  <si>
    <t>Requirement of kitchen cum stores as per Plinth Area Norm in the Primary and Upper Primary schools for the year 2017-18</t>
  </si>
  <si>
    <t>AT - 29</t>
  </si>
  <si>
    <t>AT - 30</t>
  </si>
  <si>
    <t>Requirement of Cook cum Helpers for 2017-18</t>
  </si>
  <si>
    <t>AT - 31</t>
  </si>
  <si>
    <t>Budget Provision for the Year 2017-18</t>
  </si>
  <si>
    <t>Table: AT-26 : Number of School Working Days (Primary,Classes I-V) for 2017-18</t>
  </si>
  <si>
    <t>Table: AT-26A : Number of School Working Days (Upper Primary,Classes VI-VIII) for 2017-18</t>
  </si>
  <si>
    <t>Table: AT-27: Proposal for coverage of children and working days  for 2017-18 (Primary Classes, I-V)</t>
  </si>
  <si>
    <t>Table: AT-27 A: Proposal for coverage of children and working days  for 2017-18  (Upper Primary,Classes VI-VIII)</t>
  </si>
  <si>
    <t>Table: AT-27B: Proposal for coverage of children for NCLP Schools during 2017-18</t>
  </si>
  <si>
    <t>Table: AT-27C: Proposal for coverage of children and working days  for Primary (Classes I-V) in Drought affected areas  during 2017-18</t>
  </si>
  <si>
    <t>Table: AT-27 D: Proposal for coverage of children and working days  for  Upper Primary (Classes VI-VIII)in Drought affected areas  during 2017-18</t>
  </si>
  <si>
    <t>Table: AT-28: Requirement of kitchen-cum-stores in the Primary and Upper Primary schools for the year 2017-18</t>
  </si>
  <si>
    <t>Table: AT-28 A: Requirement of kitchen cum stores as per Plinth Area Norm in the Primary and Upper Primary schools for the year 2017-18</t>
  </si>
  <si>
    <t>Table: AT-29 : Requirement of Kitchen Devices during 2017-18 in Primary &amp; Upper Primary Schools</t>
  </si>
  <si>
    <t>Requirement of Kitchen Devices during 2017-18 in Primary &amp; Upper Primary Schools</t>
  </si>
  <si>
    <t>State / UT:Lakshadweep</t>
  </si>
  <si>
    <t>Date: 25.01.2017</t>
  </si>
  <si>
    <t>Lakshadweep</t>
  </si>
  <si>
    <t>State / UT: Lakshadweep</t>
  </si>
  <si>
    <t>………………………………………………NIL………………………………………….</t>
  </si>
  <si>
    <t>Nil</t>
  </si>
  <si>
    <t>STATE/UT : Lakshadweep</t>
  </si>
  <si>
    <t>e-transfer</t>
  </si>
  <si>
    <t>STATE/UT: Lakshadweep</t>
  </si>
  <si>
    <t>Not conducted in Lakshadweep</t>
  </si>
  <si>
    <t xml:space="preserve"> Lakshadweep</t>
  </si>
  <si>
    <t>Table - AT - 10 B</t>
  </si>
  <si>
    <t>State / UT:  Lakshadweep</t>
  </si>
  <si>
    <t>lakshadweep</t>
  </si>
  <si>
    <t>Not carried out want to accredited lab in District/State</t>
  </si>
  <si>
    <t>Lakshadeep</t>
  </si>
  <si>
    <t>State/UT :Lakshadweep</t>
  </si>
  <si>
    <t>Yes</t>
  </si>
  <si>
    <t>No</t>
  </si>
  <si>
    <t>0</t>
  </si>
  <si>
    <t>……………………………..NIL…………………………</t>
  </si>
  <si>
    <t>13.04.2016</t>
  </si>
  <si>
    <t>12.07.2016</t>
  </si>
  <si>
    <t>13.06.2016</t>
  </si>
  <si>
    <t>30.06.2016</t>
  </si>
  <si>
    <t>……………………………………………….NIL……………………………………………….</t>
  </si>
  <si>
    <t>As per need</t>
  </si>
  <si>
    <t>Egg</t>
  </si>
  <si>
    <t>Fish</t>
  </si>
  <si>
    <t>Chiken</t>
  </si>
  <si>
    <t>Apple</t>
  </si>
  <si>
    <t>Mango</t>
  </si>
  <si>
    <t>banana</t>
  </si>
  <si>
    <t>orange</t>
  </si>
  <si>
    <t>water melan</t>
  </si>
  <si>
    <t>one</t>
  </si>
  <si>
    <t xml:space="preserve">50gm </t>
  </si>
  <si>
    <t>50gm</t>
  </si>
  <si>
    <t>half size</t>
  </si>
  <si>
    <t>one piece</t>
  </si>
  <si>
    <t>100gm</t>
  </si>
  <si>
    <t>Two days/According to availability of items in Local market</t>
  </si>
  <si>
    <t>Releease pending with Pay and Accounts lakshadweep want of Agency Approval on introduction of PFMS</t>
  </si>
  <si>
    <t>24.6.2016</t>
  </si>
  <si>
    <t>31.10.2016</t>
  </si>
</sst>
</file>

<file path=xl/styles.xml><?xml version="1.0" encoding="utf-8"?>
<styleSheet xmlns="http://schemas.openxmlformats.org/spreadsheetml/2006/main">
  <numFmts count="1">
    <numFmt numFmtId="164" formatCode="0.0"/>
  </numFmts>
  <fonts count="62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4" fillId="0" borderId="0"/>
    <xf numFmtId="0" fontId="7" fillId="0" borderId="0"/>
    <xf numFmtId="0" fontId="7" fillId="0" borderId="0"/>
    <xf numFmtId="0" fontId="7" fillId="0" borderId="0"/>
  </cellStyleXfs>
  <cellXfs count="78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quotePrefix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7" fillId="0" borderId="0" xfId="0" applyFont="1"/>
    <xf numFmtId="0" fontId="17" fillId="0" borderId="2" xfId="0" quotePrefix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7" fillId="0" borderId="0" xfId="0" quotePrefix="1" applyFont="1" applyBorder="1" applyAlignment="1">
      <alignment horizontal="center"/>
    </xf>
    <xf numFmtId="0" fontId="19" fillId="0" borderId="0" xfId="1" applyFont="1"/>
    <xf numFmtId="0" fontId="20" fillId="0" borderId="2" xfId="1" applyFont="1" applyBorder="1" applyAlignment="1">
      <alignment horizontal="center" vertical="top" wrapText="1"/>
    </xf>
    <xf numFmtId="0" fontId="44" fillId="0" borderId="0" xfId="1"/>
    <xf numFmtId="0" fontId="44" fillId="0" borderId="0" xfId="1" applyAlignment="1">
      <alignment horizontal="left"/>
    </xf>
    <xf numFmtId="0" fontId="21" fillId="0" borderId="0" xfId="1" applyFont="1" applyAlignment="1">
      <alignment horizontal="left"/>
    </xf>
    <xf numFmtId="0" fontId="44" fillId="0" borderId="7" xfId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49" fontId="19" fillId="0" borderId="2" xfId="1" applyNumberFormat="1" applyFont="1" applyBorder="1" applyAlignment="1">
      <alignment vertical="top" wrapText="1"/>
    </xf>
    <xf numFmtId="0" fontId="44" fillId="0" borderId="2" xfId="1" applyBorder="1"/>
    <xf numFmtId="0" fontId="19" fillId="0" borderId="2" xfId="1" applyFont="1" applyBorder="1" applyAlignment="1">
      <alignment vertical="top" wrapText="1"/>
    </xf>
    <xf numFmtId="0" fontId="44" fillId="0" borderId="0" xfId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/>
    </xf>
    <xf numFmtId="0" fontId="7" fillId="0" borderId="0" xfId="2"/>
    <xf numFmtId="0" fontId="1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/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7" fillId="0" borderId="2" xfId="2" applyBorder="1" applyAlignment="1">
      <alignment horizontal="center"/>
    </xf>
    <xf numFmtId="0" fontId="7" fillId="0" borderId="2" xfId="2" applyBorder="1"/>
    <xf numFmtId="0" fontId="7" fillId="0" borderId="2" xfId="2" quotePrefix="1" applyBorder="1" applyAlignment="1">
      <alignment horizontal="center"/>
    </xf>
    <xf numFmtId="0" fontId="7" fillId="0" borderId="0" xfId="2" applyFill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7" fillId="0" borderId="0" xfId="2" applyBorder="1"/>
    <xf numFmtId="0" fontId="6" fillId="0" borderId="0" xfId="2" applyFont="1"/>
    <xf numFmtId="0" fontId="2" fillId="0" borderId="0" xfId="2" applyFont="1"/>
    <xf numFmtId="0" fontId="3" fillId="0" borderId="0" xfId="2" applyFont="1" applyAlignment="1"/>
    <xf numFmtId="0" fontId="17" fillId="0" borderId="7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Border="1"/>
    <xf numFmtId="0" fontId="2" fillId="0" borderId="9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19" fillId="0" borderId="2" xfId="1" applyFont="1" applyBorder="1"/>
    <xf numFmtId="0" fontId="19" fillId="0" borderId="2" xfId="1" applyFont="1" applyBorder="1" applyAlignment="1"/>
    <xf numFmtId="0" fontId="19" fillId="0" borderId="0" xfId="1" applyFont="1" applyBorder="1"/>
    <xf numFmtId="0" fontId="2" fillId="0" borderId="10" xfId="0" applyFont="1" applyFill="1" applyBorder="1" applyAlignment="1">
      <alignment horizontal="center" vertical="top" wrapText="1"/>
    </xf>
    <xf numFmtId="0" fontId="17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/>
    <xf numFmtId="0" fontId="24" fillId="0" borderId="0" xfId="1" applyFont="1"/>
    <xf numFmtId="0" fontId="44" fillId="0" borderId="2" xfId="1" applyBorder="1" applyAlignment="1">
      <alignment horizontal="center"/>
    </xf>
    <xf numFmtId="0" fontId="13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0" fontId="2" fillId="0" borderId="0" xfId="2" applyFont="1" applyBorder="1"/>
    <xf numFmtId="0" fontId="18" fillId="0" borderId="0" xfId="1" applyFont="1" applyBorder="1" applyAlignment="1">
      <alignment horizontal="center"/>
    </xf>
    <xf numFmtId="0" fontId="6" fillId="0" borderId="0" xfId="0" applyFont="1" applyBorder="1"/>
    <xf numFmtId="0" fontId="20" fillId="0" borderId="3" xfId="1" applyFont="1" applyBorder="1" applyAlignment="1">
      <alignment horizontal="center" vertical="top" wrapText="1"/>
    </xf>
    <xf numFmtId="0" fontId="6" fillId="0" borderId="2" xfId="0" applyFont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11" fillId="0" borderId="0" xfId="2" applyFont="1" applyAlignment="1"/>
    <xf numFmtId="0" fontId="17" fillId="0" borderId="0" xfId="0" applyFont="1" applyBorder="1" applyAlignment="1">
      <alignment horizontal="center"/>
    </xf>
    <xf numFmtId="0" fontId="6" fillId="0" borderId="7" xfId="0" applyFont="1" applyBorder="1" applyAlignment="1"/>
    <xf numFmtId="0" fontId="2" fillId="0" borderId="10" xfId="2" applyFont="1" applyFill="1" applyBorder="1" applyAlignment="1">
      <alignment horizontal="center" vertical="top" wrapText="1"/>
    </xf>
    <xf numFmtId="0" fontId="7" fillId="0" borderId="0" xfId="2" applyAlignment="1">
      <alignment horizontal="left"/>
    </xf>
    <xf numFmtId="0" fontId="6" fillId="0" borderId="0" xfId="2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7" fillId="0" borderId="0" xfId="1" applyFont="1"/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7" fillId="0" borderId="2" xfId="1" applyFont="1" applyBorder="1"/>
    <xf numFmtId="0" fontId="5" fillId="0" borderId="2" xfId="1" applyFont="1" applyBorder="1" applyAlignment="1">
      <alignment horizontal="center"/>
    </xf>
    <xf numFmtId="0" fontId="9" fillId="0" borderId="2" xfId="1" applyFont="1" applyBorder="1"/>
    <xf numFmtId="0" fontId="9" fillId="0" borderId="0" xfId="1" applyFont="1"/>
    <xf numFmtId="0" fontId="12" fillId="0" borderId="2" xfId="1" applyFont="1" applyBorder="1"/>
    <xf numFmtId="0" fontId="2" fillId="0" borderId="2" xfId="1" applyFont="1" applyBorder="1"/>
    <xf numFmtId="0" fontId="7" fillId="0" borderId="2" xfId="1" applyFont="1" applyBorder="1" applyAlignment="1"/>
    <xf numFmtId="0" fontId="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7" fillId="0" borderId="3" xfId="1" applyFont="1" applyBorder="1" applyAlignment="1">
      <alignment horizontal="center" vertical="top" wrapText="1"/>
    </xf>
    <xf numFmtId="0" fontId="28" fillId="0" borderId="2" xfId="1" applyFont="1" applyBorder="1" applyAlignment="1">
      <alignment horizontal="center" vertical="top" wrapText="1"/>
    </xf>
    <xf numFmtId="0" fontId="24" fillId="0" borderId="0" xfId="1" applyFont="1" applyAlignment="1">
      <alignment horizontal="center"/>
    </xf>
    <xf numFmtId="0" fontId="28" fillId="0" borderId="10" xfId="1" applyFont="1" applyBorder="1" applyAlignment="1">
      <alignment horizontal="center" wrapText="1"/>
    </xf>
    <xf numFmtId="0" fontId="28" fillId="0" borderId="1" xfId="1" applyFont="1" applyBorder="1" applyAlignment="1">
      <alignment horizontal="center"/>
    </xf>
    <xf numFmtId="0" fontId="2" fillId="0" borderId="11" xfId="2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22" fillId="0" borderId="5" xfId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30" fillId="0" borderId="0" xfId="1" applyFont="1" applyAlignment="1">
      <alignment horizontal="center"/>
    </xf>
    <xf numFmtId="0" fontId="7" fillId="0" borderId="2" xfId="2" applyFont="1" applyBorder="1" applyAlignment="1">
      <alignment horizontal="center" vertical="top" wrapText="1"/>
    </xf>
    <xf numFmtId="0" fontId="7" fillId="0" borderId="0" xfId="2" applyFont="1"/>
    <xf numFmtId="0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17" fillId="0" borderId="2" xfId="2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 wrapText="1"/>
    </xf>
    <xf numFmtId="0" fontId="7" fillId="0" borderId="0" xfId="3"/>
    <xf numFmtId="0" fontId="6" fillId="0" borderId="0" xfId="3" applyFont="1" applyAlignment="1"/>
    <xf numFmtId="0" fontId="12" fillId="0" borderId="0" xfId="3" applyFont="1" applyAlignment="1"/>
    <xf numFmtId="0" fontId="4" fillId="0" borderId="0" xfId="3" applyFont="1"/>
    <xf numFmtId="0" fontId="17" fillId="0" borderId="2" xfId="3" applyFont="1" applyBorder="1" applyAlignment="1">
      <alignment horizontal="center" vertical="top" wrapText="1"/>
    </xf>
    <xf numFmtId="0" fontId="17" fillId="0" borderId="0" xfId="3" applyFont="1"/>
    <xf numFmtId="0" fontId="17" fillId="0" borderId="2" xfId="3" applyFont="1" applyBorder="1"/>
    <xf numFmtId="0" fontId="17" fillId="0" borderId="0" xfId="3" applyFont="1" applyBorder="1"/>
    <xf numFmtId="0" fontId="17" fillId="0" borderId="5" xfId="3" applyFont="1" applyBorder="1" applyAlignment="1">
      <alignment horizontal="center" vertical="top" wrapText="1"/>
    </xf>
    <xf numFmtId="0" fontId="17" fillId="0" borderId="9" xfId="3" applyFont="1" applyBorder="1" applyAlignment="1">
      <alignment horizontal="center" vertical="top" wrapText="1"/>
    </xf>
    <xf numFmtId="0" fontId="17" fillId="0" borderId="6" xfId="3" applyFont="1" applyBorder="1" applyAlignment="1">
      <alignment horizontal="center" vertical="top" wrapText="1"/>
    </xf>
    <xf numFmtId="0" fontId="2" fillId="0" borderId="0" xfId="3" applyFont="1"/>
    <xf numFmtId="0" fontId="17" fillId="0" borderId="2" xfId="3" applyFont="1" applyBorder="1" applyAlignment="1">
      <alignment horizontal="center"/>
    </xf>
    <xf numFmtId="0" fontId="2" fillId="0" borderId="2" xfId="3" applyFont="1" applyBorder="1"/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left"/>
    </xf>
    <xf numFmtId="0" fontId="7" fillId="0" borderId="2" xfId="3" applyBorder="1"/>
    <xf numFmtId="0" fontId="2" fillId="0" borderId="2" xfId="3" applyFont="1" applyBorder="1" applyAlignment="1">
      <alignment horizontal="left" wrapText="1"/>
    </xf>
    <xf numFmtId="0" fontId="7" fillId="0" borderId="2" xfId="3" quotePrefix="1" applyBorder="1" applyAlignment="1">
      <alignment horizontal="center"/>
    </xf>
    <xf numFmtId="0" fontId="7" fillId="0" borderId="2" xfId="3" quotePrefix="1" applyBorder="1" applyAlignment="1">
      <alignment horizontal="left"/>
    </xf>
    <xf numFmtId="0" fontId="7" fillId="0" borderId="0" xfId="3" applyFill="1" applyBorder="1" applyAlignment="1">
      <alignment horizontal="left"/>
    </xf>
    <xf numFmtId="0" fontId="7" fillId="0" borderId="0" xfId="3" applyAlignment="1">
      <alignment horizontal="left"/>
    </xf>
    <xf numFmtId="0" fontId="6" fillId="0" borderId="0" xfId="3" applyFont="1"/>
    <xf numFmtId="0" fontId="7" fillId="0" borderId="0" xfId="4"/>
    <xf numFmtId="0" fontId="3" fillId="0" borderId="0" xfId="4" applyFont="1" applyAlignment="1">
      <alignment horizontal="right"/>
    </xf>
    <xf numFmtId="0" fontId="4" fillId="0" borderId="0" xfId="4" applyFont="1" applyAlignment="1">
      <alignment horizontal="right"/>
    </xf>
    <xf numFmtId="0" fontId="15" fillId="0" borderId="2" xfId="4" applyFont="1" applyBorder="1" applyAlignment="1">
      <alignment horizontal="center" vertical="top" wrapText="1"/>
    </xf>
    <xf numFmtId="0" fontId="15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0" fontId="13" fillId="0" borderId="2" xfId="4" applyFont="1" applyBorder="1" applyAlignment="1">
      <alignment horizontal="left" vertical="top" wrapText="1"/>
    </xf>
    <xf numFmtId="0" fontId="13" fillId="0" borderId="2" xfId="4" applyFont="1" applyBorder="1" applyAlignment="1">
      <alignment horizontal="center" vertical="top" wrapText="1"/>
    </xf>
    <xf numFmtId="0" fontId="13" fillId="0" borderId="0" xfId="4" applyFont="1" applyAlignment="1">
      <alignment horizontal="left"/>
    </xf>
    <xf numFmtId="0" fontId="4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 applyAlignment="1"/>
    <xf numFmtId="0" fontId="35" fillId="0" borderId="1" xfId="0" applyFont="1" applyBorder="1" applyAlignment="1">
      <alignment vertical="top" wrapText="1"/>
    </xf>
    <xf numFmtId="0" fontId="35" fillId="3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wrapText="1"/>
    </xf>
    <xf numFmtId="0" fontId="36" fillId="0" borderId="2" xfId="0" quotePrefix="1" applyFont="1" applyBorder="1" applyAlignment="1">
      <alignment horizontal="center" vertical="top" wrapText="1"/>
    </xf>
    <xf numFmtId="0" fontId="47" fillId="0" borderId="0" xfId="0" applyFont="1"/>
    <xf numFmtId="0" fontId="2" fillId="0" borderId="0" xfId="1" applyFon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/>
    <xf numFmtId="0" fontId="2" fillId="0" borderId="7" xfId="1" applyFont="1" applyBorder="1" applyAlignment="1"/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left"/>
    </xf>
    <xf numFmtId="0" fontId="36" fillId="0" borderId="2" xfId="0" applyFont="1" applyBorder="1" applyAlignment="1">
      <alignment horizontal="center" vertical="top" wrapText="1"/>
    </xf>
    <xf numFmtId="0" fontId="2" fillId="0" borderId="2" xfId="1" applyFont="1" applyBorder="1" applyAlignment="1"/>
    <xf numFmtId="0" fontId="13" fillId="0" borderId="0" xfId="1" applyFont="1" applyBorder="1" applyAlignment="1"/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17" fillId="0" borderId="0" xfId="1" applyFont="1"/>
    <xf numFmtId="0" fontId="15" fillId="0" borderId="0" xfId="1" applyFont="1" applyBorder="1" applyAlignment="1">
      <alignment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17" fillId="3" borderId="3" xfId="1" quotePrefix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/>
    </xf>
    <xf numFmtId="0" fontId="32" fillId="0" borderId="0" xfId="0" applyFont="1" applyAlignment="1"/>
    <xf numFmtId="0" fontId="33" fillId="0" borderId="0" xfId="0" applyFont="1" applyAlignment="1"/>
    <xf numFmtId="0" fontId="36" fillId="0" borderId="0" xfId="0" applyFont="1" applyBorder="1" applyAlignment="1"/>
    <xf numFmtId="0" fontId="35" fillId="0" borderId="2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top" wrapText="1"/>
    </xf>
    <xf numFmtId="0" fontId="48" fillId="0" borderId="0" xfId="0" applyFont="1" applyBorder="1" applyAlignment="1">
      <alignment vertical="top"/>
    </xf>
    <xf numFmtId="0" fontId="49" fillId="0" borderId="2" xfId="0" applyFont="1" applyBorder="1" applyAlignment="1">
      <alignment vertical="top" wrapText="1"/>
    </xf>
    <xf numFmtId="0" fontId="46" fillId="0" borderId="2" xfId="0" applyFont="1" applyBorder="1" applyAlignment="1">
      <alignment horizontal="center"/>
    </xf>
    <xf numFmtId="0" fontId="50" fillId="0" borderId="2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54" fillId="0" borderId="2" xfId="0" applyFont="1" applyBorder="1" applyAlignment="1">
      <alignment vertical="top" wrapText="1"/>
    </xf>
    <xf numFmtId="0" fontId="54" fillId="0" borderId="2" xfId="0" applyFont="1" applyBorder="1" applyAlignment="1">
      <alignment horizontal="center" vertical="top" wrapText="1"/>
    </xf>
    <xf numFmtId="0" fontId="45" fillId="0" borderId="0" xfId="0" applyFont="1"/>
    <xf numFmtId="0" fontId="55" fillId="0" borderId="2" xfId="0" applyFont="1" applyBorder="1" applyAlignment="1">
      <alignment vertical="center" wrapText="1"/>
    </xf>
    <xf numFmtId="0" fontId="55" fillId="0" borderId="2" xfId="0" applyFont="1" applyBorder="1" applyAlignment="1">
      <alignment horizontal="left" vertical="center" wrapText="1" indent="2"/>
    </xf>
    <xf numFmtId="0" fontId="55" fillId="0" borderId="0" xfId="0" applyFont="1" applyBorder="1" applyAlignment="1">
      <alignment horizontal="left" vertical="center" wrapText="1" indent="2"/>
    </xf>
    <xf numFmtId="0" fontId="55" fillId="0" borderId="0" xfId="0" applyFont="1" applyBorder="1" applyAlignment="1">
      <alignment vertical="center" wrapText="1"/>
    </xf>
    <xf numFmtId="0" fontId="45" fillId="0" borderId="2" xfId="0" applyFont="1" applyBorder="1" applyAlignment="1">
      <alignment vertical="top" wrapText="1"/>
    </xf>
    <xf numFmtId="0" fontId="45" fillId="0" borderId="5" xfId="0" applyFont="1" applyBorder="1" applyAlignment="1">
      <alignment horizontal="center" vertical="top" wrapText="1"/>
    </xf>
    <xf numFmtId="0" fontId="55" fillId="0" borderId="5" xfId="0" applyFont="1" applyBorder="1" applyAlignment="1">
      <alignment vertical="center" wrapText="1"/>
    </xf>
    <xf numFmtId="0" fontId="45" fillId="0" borderId="2" xfId="0" applyFont="1" applyBorder="1"/>
    <xf numFmtId="0" fontId="55" fillId="0" borderId="2" xfId="0" applyFont="1" applyBorder="1" applyAlignment="1">
      <alignment horizontal="center" vertical="center" wrapText="1"/>
    </xf>
    <xf numFmtId="0" fontId="5" fillId="0" borderId="0" xfId="1" applyFont="1" applyAlignment="1"/>
    <xf numFmtId="0" fontId="3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4" borderId="0" xfId="0" applyFont="1" applyFill="1"/>
    <xf numFmtId="0" fontId="12" fillId="4" borderId="0" xfId="0" applyFont="1" applyFill="1"/>
    <xf numFmtId="0" fontId="2" fillId="4" borderId="0" xfId="0" applyFont="1" applyFill="1"/>
    <xf numFmtId="0" fontId="49" fillId="0" borderId="3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7" fillId="3" borderId="0" xfId="1" applyFont="1" applyFill="1"/>
    <xf numFmtId="0" fontId="5" fillId="3" borderId="0" xfId="1" applyFont="1" applyFill="1" applyAlignment="1"/>
    <xf numFmtId="0" fontId="17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left"/>
    </xf>
    <xf numFmtId="0" fontId="6" fillId="3" borderId="2" xfId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center" wrapText="1"/>
    </xf>
    <xf numFmtId="0" fontId="7" fillId="3" borderId="2" xfId="1" applyFont="1" applyFill="1" applyBorder="1"/>
    <xf numFmtId="0" fontId="7" fillId="3" borderId="2" xfId="1" applyFont="1" applyFill="1" applyBorder="1" applyAlignment="1"/>
    <xf numFmtId="0" fontId="7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" xfId="0" quotePrefix="1" applyFont="1" applyFill="1" applyBorder="1" applyAlignment="1">
      <alignment horizontal="center"/>
    </xf>
    <xf numFmtId="0" fontId="7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16" fillId="3" borderId="0" xfId="0" applyFont="1" applyFill="1" applyAlignment="1">
      <alignment wrapText="1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12" fillId="3" borderId="0" xfId="0" applyFont="1" applyFill="1"/>
    <xf numFmtId="0" fontId="2" fillId="0" borderId="0" xfId="2" applyFont="1" applyAlignment="1"/>
    <xf numFmtId="0" fontId="17" fillId="0" borderId="0" xfId="2" applyFont="1" applyAlignment="1">
      <alignment horizontal="right"/>
    </xf>
    <xf numFmtId="0" fontId="10" fillId="0" borderId="2" xfId="0" applyFont="1" applyBorder="1" applyAlignment="1">
      <alignment horizontal="center"/>
    </xf>
    <xf numFmtId="0" fontId="45" fillId="0" borderId="2" xfId="1" applyFont="1" applyBorder="1"/>
    <xf numFmtId="0" fontId="54" fillId="0" borderId="2" xfId="1" applyFont="1" applyBorder="1"/>
    <xf numFmtId="0" fontId="45" fillId="0" borderId="0" xfId="1" applyFont="1" applyBorder="1"/>
    <xf numFmtId="0" fontId="45" fillId="0" borderId="2" xfId="1" applyFont="1" applyBorder="1" applyAlignment="1">
      <alignment horizontal="center"/>
    </xf>
    <xf numFmtId="0" fontId="20" fillId="0" borderId="2" xfId="1" applyFont="1" applyBorder="1"/>
    <xf numFmtId="0" fontId="34" fillId="3" borderId="0" xfId="0" applyFont="1" applyFill="1"/>
    <xf numFmtId="0" fontId="45" fillId="3" borderId="2" xfId="0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50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34" fillId="0" borderId="2" xfId="0" quotePrefix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3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34" fillId="4" borderId="0" xfId="0" applyFont="1" applyFill="1"/>
    <xf numFmtId="0" fontId="32" fillId="4" borderId="0" xfId="0" applyFont="1" applyFill="1" applyAlignment="1">
      <alignment horizontal="center"/>
    </xf>
    <xf numFmtId="0" fontId="36" fillId="4" borderId="2" xfId="0" quotePrefix="1" applyFont="1" applyFill="1" applyBorder="1" applyAlignment="1">
      <alignment horizontal="center" vertical="top" wrapText="1"/>
    </xf>
    <xf numFmtId="0" fontId="0" fillId="4" borderId="0" xfId="0" applyFill="1"/>
    <xf numFmtId="0" fontId="2" fillId="3" borderId="2" xfId="1" applyFont="1" applyFill="1" applyBorder="1" applyAlignment="1">
      <alignment horizontal="center" vertical="center"/>
    </xf>
    <xf numFmtId="0" fontId="40" fillId="0" borderId="0" xfId="0" applyFont="1" applyAlignment="1"/>
    <xf numFmtId="0" fontId="15" fillId="0" borderId="0" xfId="0" applyFont="1" applyAlignment="1"/>
    <xf numFmtId="0" fontId="58" fillId="0" borderId="2" xfId="0" applyFont="1" applyBorder="1"/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/>
    <xf numFmtId="0" fontId="2" fillId="0" borderId="2" xfId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5" fillId="0" borderId="2" xfId="4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59" fillId="0" borderId="2" xfId="0" applyNumberFormat="1" applyFont="1" applyBorder="1" applyAlignment="1">
      <alignment horizontal="center" vertical="center"/>
    </xf>
    <xf numFmtId="1" fontId="59" fillId="0" borderId="2" xfId="0" applyNumberFormat="1" applyFont="1" applyBorder="1" applyAlignment="1">
      <alignment horizontal="center" vertical="center"/>
    </xf>
    <xf numFmtId="0" fontId="59" fillId="0" borderId="0" xfId="0" applyFont="1"/>
    <xf numFmtId="2" fontId="13" fillId="0" borderId="2" xfId="4" applyNumberFormat="1" applyFont="1" applyBorder="1" applyAlignment="1">
      <alignment horizontal="center" vertical="top" wrapText="1"/>
    </xf>
    <xf numFmtId="0" fontId="0" fillId="3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2" fillId="3" borderId="2" xfId="1" applyFont="1" applyFill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/>
    </xf>
    <xf numFmtId="0" fontId="2" fillId="3" borderId="2" xfId="1" applyFont="1" applyFill="1" applyBorder="1"/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2" fillId="0" borderId="2" xfId="2" applyFont="1" applyBorder="1" applyAlignment="1">
      <alignment horizontal="center" vertical="center"/>
    </xf>
    <xf numFmtId="0" fontId="7" fillId="0" borderId="5" xfId="2" applyBorder="1" applyAlignment="1">
      <alignment horizontal="center"/>
    </xf>
    <xf numFmtId="0" fontId="7" fillId="0" borderId="4" xfId="2" applyBorder="1" applyAlignment="1">
      <alignment horizontal="center"/>
    </xf>
    <xf numFmtId="0" fontId="2" fillId="3" borderId="7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22" fillId="0" borderId="0" xfId="1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 wrapText="1"/>
    </xf>
    <xf numFmtId="164" fontId="7" fillId="0" borderId="2" xfId="3" applyNumberFormat="1" applyBorder="1"/>
    <xf numFmtId="2" fontId="7" fillId="0" borderId="2" xfId="3" applyNumberFormat="1" applyBorder="1"/>
    <xf numFmtId="0" fontId="7" fillId="0" borderId="2" xfId="4" applyBorder="1"/>
    <xf numFmtId="2" fontId="15" fillId="0" borderId="2" xfId="4" applyNumberFormat="1" applyFont="1" applyBorder="1" applyAlignment="1">
      <alignment horizontal="center" vertical="top" wrapText="1"/>
    </xf>
    <xf numFmtId="2" fontId="13" fillId="0" borderId="2" xfId="0" applyNumberFormat="1" applyFont="1" applyBorder="1"/>
    <xf numFmtId="2" fontId="13" fillId="0" borderId="2" xfId="0" applyNumberFormat="1" applyFont="1" applyBorder="1" applyAlignment="1">
      <alignment horizontal="center"/>
    </xf>
    <xf numFmtId="0" fontId="2" fillId="0" borderId="13" xfId="1" applyFont="1" applyBorder="1"/>
    <xf numFmtId="1" fontId="19" fillId="0" borderId="2" xfId="1" applyNumberFormat="1" applyFont="1" applyBorder="1" applyAlignment="1">
      <alignment horizontal="center"/>
    </xf>
    <xf numFmtId="2" fontId="19" fillId="0" borderId="2" xfId="1" applyNumberFormat="1" applyFont="1" applyBorder="1" applyAlignment="1"/>
    <xf numFmtId="2" fontId="2" fillId="0" borderId="2" xfId="0" applyNumberFormat="1" applyFont="1" applyBorder="1" applyAlignment="1">
      <alignment horizontal="center" vertical="center" wrapText="1"/>
    </xf>
    <xf numFmtId="0" fontId="13" fillId="0" borderId="14" xfId="4" applyFont="1" applyBorder="1" applyAlignment="1">
      <alignment vertical="center" wrapText="1"/>
    </xf>
    <xf numFmtId="0" fontId="13" fillId="0" borderId="15" xfId="4" applyFont="1" applyBorder="1" applyAlignment="1">
      <alignment vertical="center" wrapText="1"/>
    </xf>
    <xf numFmtId="0" fontId="12" fillId="0" borderId="2" xfId="4" applyFont="1" applyBorder="1" applyAlignment="1">
      <alignment horizontal="center" vertical="top" wrapText="1"/>
    </xf>
    <xf numFmtId="0" fontId="12" fillId="0" borderId="2" xfId="4" applyFont="1" applyBorder="1" applyAlignment="1">
      <alignment horizontal="center"/>
    </xf>
    <xf numFmtId="0" fontId="12" fillId="0" borderId="2" xfId="4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7" fillId="0" borderId="5" xfId="0" quotePrefix="1" applyFont="1" applyBorder="1" applyAlignment="1">
      <alignment horizontal="center" vertical="top" wrapText="1"/>
    </xf>
    <xf numFmtId="0" fontId="17" fillId="0" borderId="6" xfId="0" quotePrefix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0" borderId="2" xfId="0" quotePrefix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7" fillId="0" borderId="9" xfId="0" quotePrefix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2" fillId="0" borderId="0" xfId="4" applyFont="1" applyAlignment="1">
      <alignment horizontal="left"/>
    </xf>
    <xf numFmtId="0" fontId="12" fillId="0" borderId="5" xfId="4" applyFont="1" applyBorder="1" applyAlignment="1">
      <alignment horizontal="center" vertical="top" wrapText="1"/>
    </xf>
    <xf numFmtId="0" fontId="12" fillId="0" borderId="6" xfId="4" applyFont="1" applyBorder="1" applyAlignment="1">
      <alignment horizontal="center" vertical="top" wrapText="1"/>
    </xf>
    <xf numFmtId="0" fontId="13" fillId="0" borderId="0" xfId="4" applyFont="1" applyAlignment="1">
      <alignment horizontal="left"/>
    </xf>
    <xf numFmtId="0" fontId="6" fillId="0" borderId="0" xfId="2" applyFont="1" applyAlignment="1">
      <alignment horizontal="right" vertical="top" wrapText="1"/>
    </xf>
    <xf numFmtId="0" fontId="15" fillId="0" borderId="12" xfId="4" applyFont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top" wrapText="1"/>
    </xf>
    <xf numFmtId="0" fontId="15" fillId="0" borderId="2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top" wrapText="1"/>
    </xf>
    <xf numFmtId="0" fontId="15" fillId="0" borderId="13" xfId="4" applyFont="1" applyBorder="1" applyAlignment="1">
      <alignment horizontal="center" vertical="top" wrapText="1"/>
    </xf>
    <xf numFmtId="0" fontId="15" fillId="0" borderId="14" xfId="4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5" fillId="0" borderId="7" xfId="4" applyFont="1" applyBorder="1" applyAlignment="1">
      <alignment horizontal="center" vertical="top" wrapText="1"/>
    </xf>
    <xf numFmtId="0" fontId="15" fillId="0" borderId="15" xfId="4" applyFont="1" applyBorder="1" applyAlignment="1">
      <alignment horizontal="center" vertical="top" wrapText="1"/>
    </xf>
    <xf numFmtId="0" fontId="15" fillId="0" borderId="1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5" fillId="0" borderId="15" xfId="4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31" fillId="0" borderId="0" xfId="2" applyFont="1" applyAlignment="1">
      <alignment horizontal="center"/>
    </xf>
    <xf numFmtId="0" fontId="17" fillId="0" borderId="7" xfId="4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7" fillId="0" borderId="7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40" fillId="0" borderId="0" xfId="0" applyFont="1" applyAlignment="1">
      <alignment horizontal="center"/>
    </xf>
    <xf numFmtId="0" fontId="53" fillId="0" borderId="0" xfId="0" applyFont="1" applyBorder="1" applyAlignment="1">
      <alignment horizontal="center" vertical="top"/>
    </xf>
    <xf numFmtId="0" fontId="49" fillId="0" borderId="2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left"/>
    </xf>
    <xf numFmtId="0" fontId="49" fillId="0" borderId="1" xfId="0" applyFont="1" applyBorder="1" applyAlignment="1">
      <alignment horizontal="center" vertical="top" wrapText="1"/>
    </xf>
    <xf numFmtId="0" fontId="49" fillId="0" borderId="10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60" fillId="0" borderId="5" xfId="0" applyFont="1" applyBorder="1" applyAlignment="1">
      <alignment horizontal="center" vertical="center"/>
    </xf>
    <xf numFmtId="0" fontId="60" fillId="0" borderId="9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2" fillId="3" borderId="1" xfId="1" quotePrefix="1" applyFont="1" applyFill="1" applyBorder="1" applyAlignment="1">
      <alignment horizontal="center" vertical="center" wrapText="1"/>
    </xf>
    <xf numFmtId="0" fontId="2" fillId="3" borderId="3" xfId="1" quotePrefix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 vertical="top" wrapText="1"/>
    </xf>
    <xf numFmtId="0" fontId="2" fillId="3" borderId="5" xfId="1" quotePrefix="1" applyFont="1" applyFill="1" applyBorder="1" applyAlignment="1">
      <alignment horizontal="center" vertical="center" wrapText="1"/>
    </xf>
    <xf numFmtId="0" fontId="2" fillId="3" borderId="9" xfId="1" quotePrefix="1" applyFont="1" applyFill="1" applyBorder="1" applyAlignment="1">
      <alignment horizontal="center" vertical="center" wrapText="1"/>
    </xf>
    <xf numFmtId="0" fontId="2" fillId="3" borderId="6" xfId="1" quotePrefix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45" fillId="0" borderId="2" xfId="0" applyFont="1" applyBorder="1" applyAlignment="1">
      <alignment horizontal="center" vertical="top" wrapText="1"/>
    </xf>
    <xf numFmtId="0" fontId="17" fillId="3" borderId="7" xfId="0" applyFont="1" applyFill="1" applyBorder="1" applyAlignment="1">
      <alignment horizontal="right"/>
    </xf>
    <xf numFmtId="0" fontId="45" fillId="3" borderId="5" xfId="0" applyFont="1" applyFill="1" applyBorder="1" applyAlignment="1">
      <alignment horizontal="center" vertical="top" wrapText="1"/>
    </xf>
    <xf numFmtId="0" fontId="45" fillId="3" borderId="9" xfId="0" applyFont="1" applyFill="1" applyBorder="1" applyAlignment="1">
      <alignment horizontal="center" vertical="top" wrapText="1"/>
    </xf>
    <xf numFmtId="0" fontId="45" fillId="3" borderId="6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top" wrapText="1"/>
    </xf>
    <xf numFmtId="0" fontId="36" fillId="0" borderId="9" xfId="0" quotePrefix="1" applyFont="1" applyBorder="1" applyAlignment="1">
      <alignment horizontal="center" vertical="top" wrapText="1"/>
    </xf>
    <xf numFmtId="0" fontId="36" fillId="0" borderId="6" xfId="0" quotePrefix="1" applyFont="1" applyBorder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0" xfId="2" applyFont="1" applyAlignment="1">
      <alignment horizontal="center"/>
    </xf>
    <xf numFmtId="0" fontId="0" fillId="0" borderId="0" xfId="0" applyAlignment="1">
      <alignment horizontal="left"/>
    </xf>
    <xf numFmtId="0" fontId="7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top"/>
    </xf>
    <xf numFmtId="0" fontId="2" fillId="0" borderId="9" xfId="2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/>
    </xf>
    <xf numFmtId="0" fontId="6" fillId="0" borderId="9" xfId="2" applyFont="1" applyBorder="1" applyAlignment="1">
      <alignment horizontal="center" vertical="top"/>
    </xf>
    <xf numFmtId="0" fontId="6" fillId="0" borderId="16" xfId="2" applyFont="1" applyBorder="1" applyAlignment="1">
      <alignment horizontal="center" vertical="top"/>
    </xf>
    <xf numFmtId="0" fontId="4" fillId="0" borderId="0" xfId="2" applyFont="1" applyAlignment="1">
      <alignment horizontal="center"/>
    </xf>
    <xf numFmtId="0" fontId="7" fillId="0" borderId="0" xfId="2" applyAlignment="1">
      <alignment horizontal="left"/>
    </xf>
    <xf numFmtId="0" fontId="2" fillId="0" borderId="5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0" fontId="57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0" fontId="49" fillId="0" borderId="12" xfId="0" applyFont="1" applyBorder="1" applyAlignment="1">
      <alignment horizontal="center" vertical="top" wrapText="1"/>
    </xf>
    <xf numFmtId="0" fontId="49" fillId="0" borderId="13" xfId="0" applyFont="1" applyBorder="1" applyAlignment="1">
      <alignment horizontal="center" vertical="top" wrapText="1"/>
    </xf>
    <xf numFmtId="0" fontId="49" fillId="0" borderId="14" xfId="0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top" wrapText="1"/>
    </xf>
    <xf numFmtId="0" fontId="49" fillId="0" borderId="0" xfId="0" applyFont="1" applyBorder="1" applyAlignment="1">
      <alignment horizontal="center" vertical="top" wrapText="1"/>
    </xf>
    <xf numFmtId="0" fontId="49" fillId="0" borderId="17" xfId="0" applyFont="1" applyBorder="1" applyAlignment="1">
      <alignment horizontal="center" vertical="top" wrapText="1"/>
    </xf>
    <xf numFmtId="0" fontId="53" fillId="0" borderId="0" xfId="0" applyFont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7" fillId="4" borderId="0" xfId="0" applyFont="1" applyFill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1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right" vertical="top" wrapText="1"/>
    </xf>
    <xf numFmtId="0" fontId="11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wrapText="1"/>
    </xf>
    <xf numFmtId="0" fontId="7" fillId="3" borderId="5" xfId="0" applyFont="1" applyFill="1" applyBorder="1" applyAlignment="1"/>
    <xf numFmtId="0" fontId="7" fillId="3" borderId="9" xfId="0" applyFont="1" applyFill="1" applyBorder="1" applyAlignment="1"/>
    <xf numFmtId="0" fontId="7" fillId="3" borderId="6" xfId="0" applyFont="1" applyFill="1" applyBorder="1" applyAlignment="1"/>
    <xf numFmtId="0" fontId="29" fillId="0" borderId="0" xfId="1" applyFont="1" applyAlignment="1">
      <alignment horizontal="center"/>
    </xf>
    <xf numFmtId="0" fontId="22" fillId="0" borderId="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0" fontId="18" fillId="0" borderId="5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0" fillId="0" borderId="5" xfId="1" applyFont="1" applyBorder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20" fillId="0" borderId="6" xfId="1" applyFont="1" applyBorder="1" applyAlignment="1">
      <alignment horizontal="center" wrapText="1"/>
    </xf>
    <xf numFmtId="0" fontId="23" fillId="0" borderId="0" xfId="1" applyFont="1" applyAlignment="1">
      <alignment horizontal="center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0" fillId="0" borderId="1" xfId="1" applyFont="1" applyBorder="1" applyAlignment="1">
      <alignment horizontal="center" vertical="top"/>
    </xf>
    <xf numFmtId="0" fontId="20" fillId="0" borderId="10" xfId="1" applyFont="1" applyBorder="1" applyAlignment="1">
      <alignment horizontal="center" vertical="top"/>
    </xf>
    <xf numFmtId="0" fontId="20" fillId="0" borderId="3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center" wrapText="1"/>
    </xf>
    <xf numFmtId="0" fontId="2" fillId="0" borderId="0" xfId="3" applyFont="1" applyAlignment="1">
      <alignment horizontal="left"/>
    </xf>
    <xf numFmtId="0" fontId="7" fillId="0" borderId="0" xfId="3" applyAlignment="1">
      <alignment horizontal="left"/>
    </xf>
    <xf numFmtId="0" fontId="6" fillId="0" borderId="0" xfId="3" applyFont="1" applyAlignment="1">
      <alignment horizontal="right" vertical="top" wrapText="1"/>
    </xf>
    <xf numFmtId="0" fontId="6" fillId="0" borderId="0" xfId="3" applyFont="1" applyAlignment="1">
      <alignment horizontal="center" vertical="top" wrapText="1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7" fillId="0" borderId="5" xfId="3" applyFont="1" applyBorder="1" applyAlignment="1">
      <alignment horizontal="center" vertical="top" wrapText="1"/>
    </xf>
    <xf numFmtId="0" fontId="17" fillId="0" borderId="9" xfId="3" applyFont="1" applyBorder="1" applyAlignment="1">
      <alignment horizontal="center" vertical="top" wrapText="1"/>
    </xf>
    <xf numFmtId="0" fontId="17" fillId="0" borderId="6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8" fillId="0" borderId="6" xfId="3" applyFont="1" applyBorder="1" applyAlignment="1">
      <alignment horizontal="center" vertical="top" wrapText="1"/>
    </xf>
    <xf numFmtId="0" fontId="17" fillId="0" borderId="7" xfId="3" applyFont="1" applyBorder="1" applyAlignment="1">
      <alignment horizontal="center"/>
    </xf>
    <xf numFmtId="0" fontId="17" fillId="0" borderId="1" xfId="3" applyFont="1" applyBorder="1" applyAlignment="1">
      <alignment horizontal="center" vertical="top" wrapText="1"/>
    </xf>
    <xf numFmtId="0" fontId="17" fillId="0" borderId="3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/>
    </xf>
    <xf numFmtId="0" fontId="17" fillId="0" borderId="9" xfId="3" applyFont="1" applyBorder="1" applyAlignment="1">
      <alignment horizontal="center" vertical="top"/>
    </xf>
    <xf numFmtId="0" fontId="17" fillId="0" borderId="6" xfId="3" applyFont="1" applyBorder="1" applyAlignment="1">
      <alignment horizontal="center" vertical="top"/>
    </xf>
    <xf numFmtId="0" fontId="17" fillId="0" borderId="12" xfId="3" applyFont="1" applyBorder="1" applyAlignment="1">
      <alignment horizontal="center" vertical="top" wrapText="1"/>
    </xf>
    <xf numFmtId="0" fontId="17" fillId="0" borderId="13" xfId="3" applyFont="1" applyBorder="1" applyAlignment="1">
      <alignment horizontal="center" vertical="top" wrapText="1"/>
    </xf>
    <xf numFmtId="0" fontId="17" fillId="0" borderId="14" xfId="3" applyFont="1" applyBorder="1" applyAlignment="1">
      <alignment horizontal="center" vertical="top" wrapText="1"/>
    </xf>
    <xf numFmtId="0" fontId="17" fillId="0" borderId="8" xfId="3" applyFont="1" applyBorder="1" applyAlignment="1">
      <alignment horizontal="center" vertical="top" wrapText="1"/>
    </xf>
    <xf numFmtId="0" fontId="17" fillId="0" borderId="7" xfId="3" applyFont="1" applyBorder="1" applyAlignment="1">
      <alignment horizontal="center" vertical="top" wrapText="1"/>
    </xf>
    <xf numFmtId="0" fontId="17" fillId="0" borderId="15" xfId="3" applyFont="1" applyBorder="1" applyAlignment="1">
      <alignment horizontal="center" vertical="top" wrapText="1"/>
    </xf>
    <xf numFmtId="2" fontId="61" fillId="0" borderId="2" xfId="0" applyNumberFormat="1" applyFont="1" applyBorder="1" applyAlignment="1">
      <alignment horizontal="center" vertical="center"/>
    </xf>
    <xf numFmtId="1" fontId="61" fillId="0" borderId="2" xfId="0" applyNumberFormat="1" applyFont="1" applyBorder="1" applyAlignment="1">
      <alignment horizontal="center" vertical="center"/>
    </xf>
    <xf numFmtId="2" fontId="12" fillId="0" borderId="2" xfId="1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3 2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2017-18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State/UT:Lakshadweep</a:t>
          </a:r>
          <a:endParaRPr lang="en-US" sz="4400" b="1" cap="none" spc="300" baseline="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25.01.2017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view="pageBreakPreview" topLeftCell="A7" zoomScale="90" zoomScaleSheetLayoutView="90" workbookViewId="0">
      <selection activeCell="C49" sqref="C49"/>
    </sheetView>
  </sheetViews>
  <sheetFormatPr defaultRowHeight="12.75"/>
  <cols>
    <col min="15" max="15" width="12.425781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view="pageBreakPreview" zoomScale="80" zoomScaleSheetLayoutView="80" workbookViewId="0">
      <selection activeCell="F57" activeCellId="1" sqref="A2:N2 F57"/>
    </sheetView>
  </sheetViews>
  <sheetFormatPr defaultRowHeight="12.75"/>
  <cols>
    <col min="2" max="2" width="13.7109375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>
      <c r="D1" s="489"/>
      <c r="E1" s="489"/>
      <c r="F1" s="489"/>
      <c r="G1" s="489"/>
      <c r="H1" s="489"/>
      <c r="I1" s="489"/>
      <c r="J1" s="489"/>
      <c r="M1" s="112" t="s">
        <v>295</v>
      </c>
    </row>
    <row r="2" spans="1:19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</row>
    <row r="3" spans="1:19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9" ht="11.25" customHeight="1"/>
    <row r="5" spans="1:19" ht="15.75">
      <c r="A5" s="487" t="s">
        <v>591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</row>
    <row r="7" spans="1:19">
      <c r="A7" s="392" t="s">
        <v>846</v>
      </c>
      <c r="B7" s="392"/>
      <c r="L7" s="552" t="s">
        <v>588</v>
      </c>
      <c r="M7" s="552"/>
      <c r="N7" s="552"/>
      <c r="O7" s="121"/>
    </row>
    <row r="8" spans="1:19" ht="15.75" customHeight="1">
      <c r="A8" s="553" t="s">
        <v>2</v>
      </c>
      <c r="B8" s="553" t="s">
        <v>3</v>
      </c>
      <c r="C8" s="446" t="s">
        <v>4</v>
      </c>
      <c r="D8" s="446"/>
      <c r="E8" s="446"/>
      <c r="F8" s="458"/>
      <c r="G8" s="458"/>
      <c r="H8" s="446" t="s">
        <v>107</v>
      </c>
      <c r="I8" s="446"/>
      <c r="J8" s="446"/>
      <c r="K8" s="446"/>
      <c r="L8" s="446"/>
      <c r="M8" s="553" t="s">
        <v>146</v>
      </c>
      <c r="N8" s="483" t="s">
        <v>147</v>
      </c>
    </row>
    <row r="9" spans="1:19" ht="51">
      <c r="A9" s="554"/>
      <c r="B9" s="554"/>
      <c r="C9" s="5" t="s">
        <v>5</v>
      </c>
      <c r="D9" s="5" t="s">
        <v>6</v>
      </c>
      <c r="E9" s="5" t="s">
        <v>406</v>
      </c>
      <c r="F9" s="5" t="s">
        <v>105</v>
      </c>
      <c r="G9" s="5" t="s">
        <v>129</v>
      </c>
      <c r="H9" s="5" t="s">
        <v>5</v>
      </c>
      <c r="I9" s="5" t="s">
        <v>6</v>
      </c>
      <c r="J9" s="5" t="s">
        <v>406</v>
      </c>
      <c r="K9" s="7" t="s">
        <v>105</v>
      </c>
      <c r="L9" s="7" t="s">
        <v>130</v>
      </c>
      <c r="M9" s="554"/>
      <c r="N9" s="483"/>
      <c r="R9" s="9"/>
      <c r="S9" s="13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20">
        <v>12</v>
      </c>
      <c r="M10" s="120">
        <v>13</v>
      </c>
      <c r="N10" s="3">
        <v>14</v>
      </c>
    </row>
    <row r="11" spans="1:19">
      <c r="A11" s="8">
        <v>1</v>
      </c>
      <c r="B11" s="19" t="s">
        <v>845</v>
      </c>
      <c r="C11" s="8">
        <v>5</v>
      </c>
      <c r="D11" s="8">
        <v>0</v>
      </c>
      <c r="E11" s="8">
        <v>0</v>
      </c>
      <c r="F11" s="8">
        <v>0</v>
      </c>
      <c r="G11" s="8">
        <v>5</v>
      </c>
      <c r="H11" s="8">
        <v>5</v>
      </c>
      <c r="I11" s="8">
        <v>0</v>
      </c>
      <c r="J11" s="8">
        <v>0</v>
      </c>
      <c r="K11" s="8">
        <v>0</v>
      </c>
      <c r="L11" s="8">
        <v>5</v>
      </c>
      <c r="M11" s="8">
        <v>0</v>
      </c>
      <c r="N11" s="9"/>
    </row>
    <row r="12" spans="1:19">
      <c r="A12" s="8">
        <v>2</v>
      </c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9">
      <c r="A13" s="8">
        <v>3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9">
      <c r="A14" s="8">
        <v>4</v>
      </c>
      <c r="B14" s="9"/>
      <c r="C14" s="8"/>
      <c r="D14" s="8"/>
      <c r="E14" s="8"/>
      <c r="F14" s="8"/>
      <c r="G14" s="8"/>
      <c r="H14" s="8"/>
      <c r="I14" s="8"/>
      <c r="J14" s="8"/>
      <c r="K14" s="362" t="s">
        <v>11</v>
      </c>
      <c r="L14" s="8"/>
      <c r="M14" s="8"/>
      <c r="N14" s="9"/>
    </row>
    <row r="15" spans="1:19">
      <c r="A15" s="8">
        <v>5</v>
      </c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9">
      <c r="A16" s="8">
        <v>6</v>
      </c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8">
        <v>7</v>
      </c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>
      <c r="A18" s="8">
        <v>8</v>
      </c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8">
        <v>9</v>
      </c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8">
        <v>10</v>
      </c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>
      <c r="A21" s="8">
        <v>11</v>
      </c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8">
        <v>12</v>
      </c>
      <c r="B22" s="9"/>
      <c r="C22" s="8"/>
      <c r="D22" s="8"/>
      <c r="E22" s="8"/>
      <c r="F22" s="8"/>
      <c r="G22" s="368"/>
      <c r="H22" s="8"/>
      <c r="I22" s="369"/>
      <c r="J22" s="8"/>
      <c r="K22" s="8"/>
      <c r="L22" s="8"/>
      <c r="M22" s="8"/>
      <c r="N22" s="9"/>
    </row>
    <row r="23" spans="1:14">
      <c r="A23" s="8">
        <v>13</v>
      </c>
      <c r="B23" s="9"/>
      <c r="C23" s="8"/>
      <c r="D23" s="8"/>
      <c r="E23" s="8"/>
      <c r="F23" s="8"/>
      <c r="G23" s="368"/>
      <c r="H23" s="8"/>
      <c r="I23" s="369"/>
      <c r="J23" s="8"/>
      <c r="K23" s="8"/>
      <c r="L23" s="8"/>
      <c r="M23" s="8"/>
      <c r="N23" s="9"/>
    </row>
    <row r="24" spans="1:14">
      <c r="A24" s="8">
        <v>14</v>
      </c>
      <c r="B24" s="9"/>
      <c r="C24" s="8"/>
      <c r="D24" s="8"/>
      <c r="E24" s="8"/>
      <c r="F24" s="8"/>
      <c r="G24" s="368"/>
      <c r="H24" s="8"/>
      <c r="I24" s="369"/>
      <c r="J24" s="8"/>
      <c r="K24" s="8"/>
      <c r="L24" s="8"/>
      <c r="M24" s="8"/>
      <c r="N24" s="9"/>
    </row>
    <row r="25" spans="1:14">
      <c r="A25" s="10" t="s">
        <v>7</v>
      </c>
      <c r="B25" s="9"/>
      <c r="C25" s="8"/>
      <c r="D25" s="8"/>
      <c r="E25" s="8"/>
      <c r="F25" s="8"/>
      <c r="G25" s="368"/>
      <c r="H25" s="8"/>
      <c r="I25" s="369"/>
      <c r="J25" s="8"/>
      <c r="K25" s="8"/>
      <c r="L25" s="8"/>
      <c r="M25" s="8"/>
      <c r="N25" s="9"/>
    </row>
    <row r="26" spans="1:14">
      <c r="A26" s="10" t="s">
        <v>7</v>
      </c>
      <c r="B26" s="9"/>
      <c r="C26" s="8"/>
      <c r="D26" s="8"/>
      <c r="E26" s="8"/>
      <c r="F26" s="8"/>
      <c r="G26" s="368"/>
      <c r="H26" s="8"/>
      <c r="I26" s="369"/>
      <c r="J26" s="8"/>
      <c r="K26" s="8"/>
      <c r="L26" s="8"/>
      <c r="M26" s="8"/>
      <c r="N26" s="9"/>
    </row>
    <row r="27" spans="1:14">
      <c r="A27" s="3" t="s">
        <v>18</v>
      </c>
      <c r="B27" s="9"/>
      <c r="C27" s="364">
        <f t="shared" ref="C27:M27" si="0">SUM(C11:C26)</f>
        <v>5</v>
      </c>
      <c r="D27" s="364">
        <f t="shared" si="0"/>
        <v>0</v>
      </c>
      <c r="E27" s="364">
        <f t="shared" si="0"/>
        <v>0</v>
      </c>
      <c r="F27" s="364">
        <f t="shared" si="0"/>
        <v>0</v>
      </c>
      <c r="G27" s="366">
        <f t="shared" si="0"/>
        <v>5</v>
      </c>
      <c r="H27" s="364">
        <f t="shared" si="0"/>
        <v>5</v>
      </c>
      <c r="I27" s="367">
        <f t="shared" si="0"/>
        <v>0</v>
      </c>
      <c r="J27" s="364">
        <f t="shared" si="0"/>
        <v>0</v>
      </c>
      <c r="K27" s="364">
        <f t="shared" si="0"/>
        <v>0</v>
      </c>
      <c r="L27" s="364">
        <f t="shared" si="0"/>
        <v>5</v>
      </c>
      <c r="M27" s="364">
        <f t="shared" si="0"/>
        <v>0</v>
      </c>
      <c r="N27" s="9"/>
    </row>
    <row r="28" spans="1:14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>
      <c r="A29" s="11" t="s">
        <v>8</v>
      </c>
    </row>
    <row r="30" spans="1:14">
      <c r="A30" t="s">
        <v>9</v>
      </c>
    </row>
    <row r="31" spans="1:14">
      <c r="A31" t="s">
        <v>10</v>
      </c>
      <c r="K31" s="12" t="s">
        <v>11</v>
      </c>
      <c r="L31" s="12" t="s">
        <v>11</v>
      </c>
      <c r="M31" s="12"/>
      <c r="N31" s="12" t="s">
        <v>11</v>
      </c>
    </row>
    <row r="32" spans="1:14">
      <c r="A32" s="16" t="s">
        <v>489</v>
      </c>
      <c r="J32" s="12"/>
      <c r="K32" s="12"/>
      <c r="L32" s="12"/>
    </row>
    <row r="33" spans="1:14">
      <c r="C33" s="16" t="s">
        <v>490</v>
      </c>
      <c r="E33" s="13"/>
      <c r="F33" s="13"/>
      <c r="G33" s="13"/>
      <c r="H33" s="13"/>
      <c r="I33" s="13"/>
      <c r="J33" s="13"/>
      <c r="K33" s="13"/>
      <c r="L33" s="13"/>
      <c r="M33" s="13"/>
    </row>
    <row r="34" spans="1:14"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5.75" customHeight="1">
      <c r="A36" s="15" t="s">
        <v>844</v>
      </c>
      <c r="B36" s="15"/>
      <c r="C36" s="14"/>
      <c r="D36" s="14"/>
      <c r="E36" s="14"/>
      <c r="F36" s="14"/>
      <c r="G36" s="14"/>
      <c r="H36" s="14"/>
      <c r="K36" s="15"/>
      <c r="L36" s="557" t="s">
        <v>12</v>
      </c>
      <c r="M36" s="557"/>
      <c r="N36" s="557"/>
    </row>
    <row r="37" spans="1:14" ht="15.75" customHeight="1">
      <c r="A37" s="557" t="s">
        <v>13</v>
      </c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</row>
    <row r="38" spans="1:14" ht="15.75">
      <c r="A38" s="557" t="s">
        <v>14</v>
      </c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</row>
    <row r="39" spans="1:14">
      <c r="K39" s="488" t="s">
        <v>86</v>
      </c>
      <c r="L39" s="488"/>
      <c r="M39" s="488"/>
      <c r="N39" s="488"/>
    </row>
    <row r="40" spans="1:14">
      <c r="A40" s="556"/>
      <c r="B40" s="556"/>
      <c r="C40" s="556"/>
      <c r="D40" s="556"/>
      <c r="E40" s="556"/>
      <c r="F40" s="556"/>
      <c r="G40" s="556"/>
      <c r="H40" s="556"/>
      <c r="I40" s="556"/>
      <c r="J40" s="556"/>
      <c r="K40" s="556"/>
      <c r="L40" s="556"/>
      <c r="M40" s="556"/>
      <c r="N40" s="556"/>
    </row>
  </sheetData>
  <mergeCells count="16">
    <mergeCell ref="D1:J1"/>
    <mergeCell ref="A2:N2"/>
    <mergeCell ref="A3:N3"/>
    <mergeCell ref="A5:N5"/>
    <mergeCell ref="L7:N7"/>
    <mergeCell ref="A40:N40"/>
    <mergeCell ref="N8:N9"/>
    <mergeCell ref="L36:N36"/>
    <mergeCell ref="A37:N37"/>
    <mergeCell ref="A38:N38"/>
    <mergeCell ref="K39:N39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zoomScale="80" zoomScaleSheetLayoutView="80" workbookViewId="0">
      <selection activeCell="F57" activeCellId="1" sqref="A2:L2 F57"/>
    </sheetView>
  </sheetViews>
  <sheetFormatPr defaultRowHeight="12.75"/>
  <cols>
    <col min="1" max="1" width="7.140625" style="16" customWidth="1"/>
    <col min="2" max="2" width="13.140625" style="16" customWidth="1"/>
    <col min="3" max="3" width="10.28515625" style="16" customWidth="1"/>
    <col min="4" max="4" width="9.28515625" style="16" customWidth="1"/>
    <col min="5" max="6" width="9.140625" style="16"/>
    <col min="7" max="7" width="11.7109375" style="16" customWidth="1"/>
    <col min="8" max="8" width="11" style="16" customWidth="1"/>
    <col min="9" max="9" width="9.7109375" style="16" customWidth="1"/>
    <col min="10" max="10" width="9.5703125" style="16" customWidth="1"/>
    <col min="11" max="11" width="11.7109375" style="16" customWidth="1"/>
    <col min="12" max="12" width="10.7109375" style="16" customWidth="1"/>
    <col min="13" max="13" width="10.570312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6384" width="9.140625" style="16"/>
  </cols>
  <sheetData>
    <row r="1" spans="1:18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484" t="s">
        <v>62</v>
      </c>
      <c r="P1" s="484"/>
      <c r="Q1" s="484"/>
    </row>
    <row r="2" spans="1:18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45"/>
      <c r="N2" s="45"/>
      <c r="O2" s="45"/>
      <c r="P2" s="45"/>
    </row>
    <row r="3" spans="1:18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4"/>
      <c r="N3" s="44"/>
      <c r="O3" s="44"/>
      <c r="P3" s="44"/>
    </row>
    <row r="4" spans="1:18" customFormat="1" ht="11.25" customHeight="1"/>
    <row r="5" spans="1:18" customFormat="1" ht="15.75">
      <c r="A5" s="563" t="s">
        <v>592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16"/>
      <c r="N5" s="16"/>
      <c r="O5" s="16"/>
      <c r="P5" s="16"/>
    </row>
    <row r="7" spans="1:18" ht="17.45" customHeight="1">
      <c r="A7" s="392" t="s">
        <v>846</v>
      </c>
      <c r="B7" s="392"/>
      <c r="C7" s="371"/>
      <c r="D7" s="371"/>
      <c r="N7" s="551" t="s">
        <v>593</v>
      </c>
      <c r="O7" s="551"/>
      <c r="P7" s="551"/>
      <c r="Q7" s="551"/>
    </row>
    <row r="8" spans="1:18" ht="24" customHeight="1">
      <c r="A8" s="483" t="s">
        <v>2</v>
      </c>
      <c r="B8" s="483" t="s">
        <v>3</v>
      </c>
      <c r="C8" s="490" t="s">
        <v>594</v>
      </c>
      <c r="D8" s="490"/>
      <c r="E8" s="490"/>
      <c r="F8" s="490"/>
      <c r="G8" s="490"/>
      <c r="H8" s="564" t="s">
        <v>401</v>
      </c>
      <c r="I8" s="490"/>
      <c r="J8" s="490"/>
      <c r="K8" s="490"/>
      <c r="L8" s="490"/>
      <c r="M8" s="493" t="s">
        <v>117</v>
      </c>
      <c r="N8" s="565"/>
      <c r="O8" s="565"/>
      <c r="P8" s="565"/>
      <c r="Q8" s="494"/>
    </row>
    <row r="9" spans="1:18" s="15" customFormat="1" ht="60" customHeight="1">
      <c r="A9" s="483"/>
      <c r="B9" s="483"/>
      <c r="C9" s="5" t="s">
        <v>244</v>
      </c>
      <c r="D9" s="5" t="s">
        <v>245</v>
      </c>
      <c r="E9" s="5" t="s">
        <v>406</v>
      </c>
      <c r="F9" s="5" t="s">
        <v>252</v>
      </c>
      <c r="G9" s="5" t="s">
        <v>129</v>
      </c>
      <c r="H9" s="110" t="s">
        <v>244</v>
      </c>
      <c r="I9" s="5" t="s">
        <v>245</v>
      </c>
      <c r="J9" s="5" t="s">
        <v>406</v>
      </c>
      <c r="K9" s="7" t="s">
        <v>252</v>
      </c>
      <c r="L9" s="5" t="s">
        <v>409</v>
      </c>
      <c r="M9" s="5" t="s">
        <v>244</v>
      </c>
      <c r="N9" s="5" t="s">
        <v>245</v>
      </c>
      <c r="O9" s="5" t="s">
        <v>406</v>
      </c>
      <c r="P9" s="7" t="s">
        <v>252</v>
      </c>
      <c r="Q9" s="7" t="s">
        <v>131</v>
      </c>
      <c r="R9" s="31"/>
    </row>
    <row r="10" spans="1:18" s="66" customFormat="1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  <c r="K10" s="65">
        <v>11</v>
      </c>
      <c r="L10" s="65">
        <v>12</v>
      </c>
      <c r="M10" s="65">
        <v>13</v>
      </c>
      <c r="N10" s="65">
        <v>14</v>
      </c>
      <c r="O10" s="65">
        <v>15</v>
      </c>
      <c r="P10" s="65">
        <v>16</v>
      </c>
      <c r="Q10" s="65">
        <v>17</v>
      </c>
    </row>
    <row r="11" spans="1:18">
      <c r="A11" s="18">
        <v>1</v>
      </c>
      <c r="B11" s="362" t="s">
        <v>845</v>
      </c>
      <c r="C11" s="362">
        <v>4008</v>
      </c>
      <c r="D11" s="362">
        <v>0</v>
      </c>
      <c r="E11" s="362">
        <v>0</v>
      </c>
      <c r="F11" s="362">
        <v>0</v>
      </c>
      <c r="G11" s="362">
        <v>4008</v>
      </c>
      <c r="H11" s="363">
        <v>3717</v>
      </c>
      <c r="I11" s="362">
        <v>0</v>
      </c>
      <c r="J11" s="362">
        <v>0</v>
      </c>
      <c r="K11" s="362">
        <v>0</v>
      </c>
      <c r="L11" s="362">
        <v>3717</v>
      </c>
      <c r="M11" s="362">
        <v>561315</v>
      </c>
      <c r="N11" s="362">
        <v>0</v>
      </c>
      <c r="O11" s="362">
        <v>0</v>
      </c>
      <c r="P11" s="362">
        <v>0</v>
      </c>
      <c r="Q11" s="362">
        <v>561315</v>
      </c>
    </row>
    <row r="12" spans="1:18">
      <c r="A12" s="18">
        <v>2</v>
      </c>
      <c r="B12" s="19"/>
      <c r="C12" s="19"/>
      <c r="D12" s="19"/>
      <c r="E12" s="19"/>
      <c r="F12" s="19"/>
      <c r="G12" s="19"/>
      <c r="H12" s="29"/>
      <c r="I12" s="19"/>
      <c r="J12" s="19"/>
      <c r="K12" s="19"/>
      <c r="L12" s="19"/>
      <c r="M12" s="19"/>
      <c r="N12" s="19"/>
      <c r="O12" s="19"/>
      <c r="P12" s="19"/>
      <c r="Q12" s="19"/>
    </row>
    <row r="13" spans="1:18">
      <c r="A13" s="18">
        <v>3</v>
      </c>
      <c r="B13" s="19"/>
      <c r="C13" s="19"/>
      <c r="D13" s="19"/>
      <c r="E13" s="19"/>
      <c r="F13" s="19"/>
      <c r="G13" s="19"/>
      <c r="H13" s="29"/>
      <c r="I13" s="19"/>
      <c r="J13" s="19"/>
      <c r="K13" s="19"/>
      <c r="L13" s="19"/>
      <c r="M13" s="19"/>
      <c r="N13" s="19"/>
      <c r="O13" s="19"/>
      <c r="P13" s="19"/>
      <c r="Q13" s="19"/>
    </row>
    <row r="14" spans="1:18">
      <c r="A14" s="18">
        <v>4</v>
      </c>
      <c r="B14" s="19"/>
      <c r="C14" s="19"/>
      <c r="D14" s="19"/>
      <c r="E14" s="19"/>
      <c r="F14" s="19"/>
      <c r="G14" s="19"/>
      <c r="H14" s="29"/>
      <c r="I14" s="19"/>
      <c r="J14" s="19"/>
      <c r="K14" s="19"/>
      <c r="L14" s="19"/>
      <c r="M14" s="19"/>
      <c r="N14" s="19"/>
      <c r="O14" s="19"/>
      <c r="P14" s="19"/>
      <c r="Q14" s="19"/>
    </row>
    <row r="15" spans="1:18">
      <c r="A15" s="18">
        <v>5</v>
      </c>
      <c r="B15" s="19"/>
      <c r="C15" s="19"/>
      <c r="D15" s="19"/>
      <c r="E15" s="19"/>
      <c r="F15" s="19"/>
      <c r="G15" s="19"/>
      <c r="H15" s="29"/>
      <c r="I15" s="19"/>
      <c r="J15" s="19"/>
      <c r="K15" s="19"/>
      <c r="L15" s="19"/>
      <c r="M15" s="19"/>
      <c r="N15" s="19"/>
      <c r="O15" s="19"/>
      <c r="P15" s="19"/>
      <c r="Q15" s="19"/>
    </row>
    <row r="16" spans="1:18">
      <c r="A16" s="18">
        <v>6</v>
      </c>
      <c r="B16" s="19"/>
      <c r="C16" s="19"/>
      <c r="D16" s="19"/>
      <c r="E16" s="19"/>
      <c r="F16" s="19"/>
      <c r="G16" s="19"/>
      <c r="H16" s="29"/>
      <c r="I16" s="19"/>
      <c r="J16" s="19"/>
      <c r="K16" s="19"/>
      <c r="L16" s="19"/>
      <c r="M16" s="19"/>
      <c r="N16" s="19"/>
      <c r="O16" s="19"/>
      <c r="P16" s="19"/>
      <c r="Q16" s="19"/>
    </row>
    <row r="17" spans="1:17">
      <c r="A17" s="18">
        <v>7</v>
      </c>
      <c r="B17" s="19"/>
      <c r="C17" s="19"/>
      <c r="D17" s="19"/>
      <c r="E17" s="19"/>
      <c r="F17" s="19"/>
      <c r="G17" s="19"/>
      <c r="H17" s="29"/>
      <c r="I17" s="19"/>
      <c r="J17" s="19"/>
      <c r="K17" s="19"/>
      <c r="L17" s="19"/>
      <c r="M17" s="19"/>
      <c r="N17" s="19"/>
      <c r="O17" s="19"/>
      <c r="P17" s="19"/>
      <c r="Q17" s="19"/>
    </row>
    <row r="18" spans="1:17">
      <c r="A18" s="18">
        <v>8</v>
      </c>
      <c r="B18" s="19"/>
      <c r="C18" s="19"/>
      <c r="D18" s="19"/>
      <c r="E18" s="19"/>
      <c r="F18" s="19"/>
      <c r="G18" s="19"/>
      <c r="H18" s="29"/>
      <c r="I18" s="19"/>
      <c r="J18" s="19"/>
      <c r="K18" s="19"/>
      <c r="L18" s="19"/>
      <c r="M18" s="19"/>
      <c r="N18" s="19"/>
      <c r="O18" s="19"/>
      <c r="P18" s="19"/>
      <c r="Q18" s="19"/>
    </row>
    <row r="19" spans="1:17">
      <c r="A19" s="18">
        <v>9</v>
      </c>
      <c r="B19" s="19"/>
      <c r="C19" s="19"/>
      <c r="D19" s="19"/>
      <c r="E19" s="19"/>
      <c r="F19" s="19"/>
      <c r="G19" s="19"/>
      <c r="H19" s="29"/>
      <c r="I19" s="19"/>
      <c r="J19" s="19"/>
      <c r="K19" s="19"/>
      <c r="L19" s="19"/>
      <c r="M19" s="19"/>
      <c r="N19" s="19"/>
      <c r="O19" s="19"/>
      <c r="P19" s="19"/>
      <c r="Q19" s="19"/>
    </row>
    <row r="20" spans="1:17">
      <c r="A20" s="18">
        <v>10</v>
      </c>
      <c r="B20" s="19"/>
      <c r="C20" s="19"/>
      <c r="D20" s="19"/>
      <c r="E20" s="19"/>
      <c r="F20" s="19"/>
      <c r="G20" s="19"/>
      <c r="H20" s="29"/>
      <c r="I20" s="19"/>
      <c r="J20" s="19"/>
      <c r="K20" s="19"/>
      <c r="L20" s="19"/>
      <c r="M20" s="19"/>
      <c r="N20" s="19"/>
      <c r="O20" s="19"/>
      <c r="P20" s="19"/>
      <c r="Q20" s="19"/>
    </row>
    <row r="21" spans="1:17">
      <c r="A21" s="18">
        <v>11</v>
      </c>
      <c r="B21" s="19"/>
      <c r="C21" s="19"/>
      <c r="D21" s="19"/>
      <c r="E21" s="19"/>
      <c r="F21" s="19"/>
      <c r="G21" s="19"/>
      <c r="H21" s="29"/>
      <c r="I21" s="19"/>
      <c r="J21" s="19"/>
      <c r="K21" s="19"/>
      <c r="L21" s="19"/>
      <c r="M21" s="19"/>
      <c r="N21" s="19"/>
      <c r="O21" s="19"/>
      <c r="P21" s="19"/>
      <c r="Q21" s="19"/>
    </row>
    <row r="22" spans="1:17">
      <c r="A22" s="18">
        <v>12</v>
      </c>
      <c r="B22" s="19"/>
      <c r="C22" s="19"/>
      <c r="D22" s="19"/>
      <c r="E22" s="19"/>
      <c r="F22" s="19"/>
      <c r="G22" s="19"/>
      <c r="H22" s="29"/>
      <c r="I22" s="19"/>
      <c r="J22" s="19"/>
      <c r="K22" s="19"/>
      <c r="L22" s="19"/>
      <c r="M22" s="19"/>
      <c r="N22" s="19"/>
      <c r="O22" s="19"/>
      <c r="P22" s="19"/>
      <c r="Q22" s="19"/>
    </row>
    <row r="23" spans="1:17">
      <c r="A23" s="18">
        <v>13</v>
      </c>
      <c r="B23" s="19"/>
      <c r="C23" s="19"/>
      <c r="D23" s="19"/>
      <c r="E23" s="19"/>
      <c r="F23" s="19"/>
      <c r="G23" s="19"/>
      <c r="H23" s="29"/>
      <c r="I23" s="19"/>
      <c r="J23" s="19"/>
      <c r="K23" s="19"/>
      <c r="L23" s="19"/>
      <c r="M23" s="19"/>
      <c r="N23" s="19"/>
      <c r="O23" s="19"/>
      <c r="P23" s="19"/>
      <c r="Q23" s="19"/>
    </row>
    <row r="24" spans="1:17">
      <c r="A24" s="18">
        <v>14</v>
      </c>
      <c r="B24" s="19"/>
      <c r="C24" s="19"/>
      <c r="D24" s="19"/>
      <c r="E24" s="19"/>
      <c r="F24" s="19"/>
      <c r="G24" s="19"/>
      <c r="H24" s="29"/>
      <c r="I24" s="19"/>
      <c r="J24" s="19"/>
      <c r="K24" s="19"/>
      <c r="L24" s="19"/>
      <c r="M24" s="19"/>
      <c r="N24" s="19"/>
      <c r="O24" s="19"/>
      <c r="P24" s="19"/>
      <c r="Q24" s="19"/>
    </row>
    <row r="25" spans="1:17">
      <c r="A25" s="20" t="s">
        <v>7</v>
      </c>
      <c r="B25" s="19"/>
      <c r="C25" s="19"/>
      <c r="D25" s="19"/>
      <c r="E25" s="19"/>
      <c r="F25" s="19"/>
      <c r="G25" s="19"/>
      <c r="H25" s="29"/>
      <c r="I25" s="19"/>
      <c r="J25" s="19"/>
      <c r="K25" s="19"/>
      <c r="L25" s="19"/>
      <c r="M25" s="19"/>
      <c r="N25" s="19"/>
      <c r="O25" s="19"/>
      <c r="P25" s="19"/>
      <c r="Q25" s="19"/>
    </row>
    <row r="26" spans="1:17">
      <c r="A26" s="20" t="s">
        <v>7</v>
      </c>
      <c r="B26" s="19"/>
      <c r="C26" s="19"/>
      <c r="D26" s="19"/>
      <c r="E26" s="19"/>
      <c r="F26" s="19"/>
      <c r="G26" s="19"/>
      <c r="H26" s="29"/>
      <c r="I26" s="19"/>
      <c r="J26" s="19"/>
      <c r="K26" s="19"/>
      <c r="L26" s="19"/>
      <c r="M26" s="19"/>
      <c r="N26" s="19"/>
      <c r="O26" s="19"/>
      <c r="P26" s="19"/>
      <c r="Q26" s="19"/>
    </row>
    <row r="27" spans="1:17">
      <c r="A27" s="20" t="s">
        <v>7</v>
      </c>
      <c r="B27" s="30" t="s">
        <v>18</v>
      </c>
      <c r="C27" s="364">
        <f t="shared" ref="C27:Q27" si="0">SUM(C11:C26)</f>
        <v>4008</v>
      </c>
      <c r="D27" s="364">
        <f t="shared" si="0"/>
        <v>0</v>
      </c>
      <c r="E27" s="364">
        <f t="shared" si="0"/>
        <v>0</v>
      </c>
      <c r="F27" s="364">
        <f t="shared" si="0"/>
        <v>0</v>
      </c>
      <c r="G27" s="364">
        <f t="shared" si="0"/>
        <v>4008</v>
      </c>
      <c r="H27" s="367">
        <f t="shared" si="0"/>
        <v>3717</v>
      </c>
      <c r="I27" s="364">
        <f t="shared" si="0"/>
        <v>0</v>
      </c>
      <c r="J27" s="364">
        <f t="shared" si="0"/>
        <v>0</v>
      </c>
      <c r="K27" s="364">
        <f t="shared" si="0"/>
        <v>0</v>
      </c>
      <c r="L27" s="364">
        <f t="shared" si="0"/>
        <v>3717</v>
      </c>
      <c r="M27" s="364">
        <f t="shared" si="0"/>
        <v>561315</v>
      </c>
      <c r="N27" s="364">
        <f t="shared" si="0"/>
        <v>0</v>
      </c>
      <c r="O27" s="364">
        <f t="shared" si="0"/>
        <v>0</v>
      </c>
      <c r="P27" s="364">
        <f t="shared" si="0"/>
        <v>0</v>
      </c>
      <c r="Q27" s="364">
        <f t="shared" si="0"/>
        <v>561315</v>
      </c>
    </row>
    <row r="28" spans="1:17">
      <c r="A28" s="7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>
      <c r="A29" s="11" t="s">
        <v>8</v>
      </c>
      <c r="B29"/>
      <c r="C29"/>
      <c r="D29"/>
    </row>
    <row r="30" spans="1:17">
      <c r="A30" t="s">
        <v>9</v>
      </c>
      <c r="B30"/>
      <c r="C30"/>
      <c r="D30"/>
    </row>
    <row r="31" spans="1:17">
      <c r="A31" t="s">
        <v>10</v>
      </c>
      <c r="B31"/>
      <c r="C31"/>
      <c r="D31"/>
      <c r="I31" s="12"/>
      <c r="J31" s="12"/>
      <c r="K31" s="12"/>
      <c r="L31" s="12"/>
    </row>
    <row r="32" spans="1:17" customFormat="1">
      <c r="A32" s="16" t="s">
        <v>489</v>
      </c>
      <c r="J32" s="12"/>
      <c r="K32" s="12"/>
      <c r="L32" s="12"/>
    </row>
    <row r="33" spans="1:18" customFormat="1">
      <c r="C33" s="16" t="s">
        <v>490</v>
      </c>
      <c r="E33" s="13"/>
      <c r="F33" s="13"/>
      <c r="G33" s="13"/>
      <c r="H33" s="13"/>
      <c r="I33" s="13"/>
      <c r="J33" s="13"/>
      <c r="K33" s="13"/>
      <c r="L33" s="13"/>
      <c r="M33" s="13"/>
    </row>
    <row r="34" spans="1:18">
      <c r="A34" s="15" t="s">
        <v>844</v>
      </c>
      <c r="B34" s="15"/>
      <c r="C34" s="15"/>
      <c r="D34" s="15"/>
      <c r="E34" s="15"/>
      <c r="F34" s="15"/>
      <c r="G34" s="15"/>
      <c r="I34" s="15"/>
      <c r="O34" s="505" t="s">
        <v>12</v>
      </c>
      <c r="P34" s="505"/>
      <c r="Q34" s="506"/>
    </row>
    <row r="35" spans="1:18" ht="12.75" customHeight="1">
      <c r="A35" s="505" t="s">
        <v>13</v>
      </c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</row>
    <row r="36" spans="1:18">
      <c r="A36" s="507" t="s">
        <v>94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</row>
    <row r="37" spans="1:18">
      <c r="A37" s="15"/>
      <c r="B37" s="15"/>
      <c r="C37" s="15"/>
      <c r="D37" s="15"/>
      <c r="E37" s="15"/>
      <c r="F37" s="15"/>
      <c r="N37" s="488" t="s">
        <v>86</v>
      </c>
      <c r="O37" s="488"/>
      <c r="P37" s="488"/>
      <c r="Q37" s="488"/>
    </row>
    <row r="38" spans="1:18">
      <c r="A38" s="562"/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</row>
  </sheetData>
  <mergeCells count="15">
    <mergeCell ref="A38:L38"/>
    <mergeCell ref="O1:Q1"/>
    <mergeCell ref="A2:L2"/>
    <mergeCell ref="A3:L3"/>
    <mergeCell ref="A5:L5"/>
    <mergeCell ref="A8:A9"/>
    <mergeCell ref="B8:B9"/>
    <mergeCell ref="C8:G8"/>
    <mergeCell ref="H8:L8"/>
    <mergeCell ref="M8:Q8"/>
    <mergeCell ref="N37:Q37"/>
    <mergeCell ref="A36:R36"/>
    <mergeCell ref="O34:Q34"/>
    <mergeCell ref="A35:Q35"/>
    <mergeCell ref="N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view="pageBreakPreview" zoomScale="80" zoomScaleSheetLayoutView="80" workbookViewId="0">
      <selection activeCell="F57" activeCellId="1" sqref="A2:L2 F57"/>
    </sheetView>
  </sheetViews>
  <sheetFormatPr defaultRowHeight="12.75"/>
  <cols>
    <col min="1" max="1" width="7.140625" style="16" customWidth="1"/>
    <col min="2" max="2" width="13.5703125" style="16" customWidth="1"/>
    <col min="3" max="3" width="9.5703125" style="16" customWidth="1"/>
    <col min="4" max="4" width="9.28515625" style="16" customWidth="1"/>
    <col min="5" max="6" width="9.140625" style="16"/>
    <col min="7" max="7" width="10.85546875" style="16" customWidth="1"/>
    <col min="8" max="8" width="10.28515625" style="16" customWidth="1"/>
    <col min="9" max="9" width="10.85546875" style="16" customWidth="1"/>
    <col min="10" max="10" width="10.28515625" style="16" customWidth="1"/>
    <col min="11" max="11" width="11.28515625" style="16" customWidth="1"/>
    <col min="12" max="12" width="11.7109375" style="16" customWidth="1"/>
    <col min="13" max="13" width="9.710937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8" width="9.140625" style="16" hidden="1" customWidth="1"/>
    <col min="19" max="16384" width="9.140625" style="16"/>
  </cols>
  <sheetData>
    <row r="1" spans="1:19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484" t="s">
        <v>63</v>
      </c>
      <c r="P1" s="484"/>
      <c r="Q1" s="484"/>
    </row>
    <row r="2" spans="1:19" customFormat="1" ht="15.75">
      <c r="A2" s="485" t="s">
        <v>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5"/>
      <c r="N2" s="45"/>
      <c r="O2" s="45"/>
      <c r="P2" s="45"/>
    </row>
    <row r="3" spans="1:19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4"/>
      <c r="N3" s="44"/>
      <c r="O3" s="44"/>
      <c r="P3" s="44"/>
    </row>
    <row r="4" spans="1:19" customFormat="1" ht="11.25" customHeight="1"/>
    <row r="5" spans="1:19" customFormat="1" ht="15.75">
      <c r="A5" s="563" t="s">
        <v>402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16"/>
      <c r="N5" s="16"/>
      <c r="O5" s="16"/>
      <c r="P5" s="16"/>
    </row>
    <row r="7" spans="1:19" ht="12.6" customHeight="1">
      <c r="A7" s="392" t="s">
        <v>846</v>
      </c>
      <c r="B7" s="392"/>
      <c r="C7" s="371"/>
      <c r="D7" s="371"/>
      <c r="N7" s="551" t="s">
        <v>593</v>
      </c>
      <c r="O7" s="551"/>
      <c r="P7" s="551"/>
      <c r="Q7" s="551"/>
      <c r="R7" s="551"/>
    </row>
    <row r="8" spans="1:19" s="15" customFormat="1" ht="29.45" customHeight="1">
      <c r="A8" s="483" t="s">
        <v>2</v>
      </c>
      <c r="B8" s="483" t="s">
        <v>3</v>
      </c>
      <c r="C8" s="490" t="s">
        <v>595</v>
      </c>
      <c r="D8" s="490"/>
      <c r="E8" s="490"/>
      <c r="F8" s="566"/>
      <c r="G8" s="566"/>
      <c r="H8" s="490" t="s">
        <v>403</v>
      </c>
      <c r="I8" s="490"/>
      <c r="J8" s="490"/>
      <c r="K8" s="490"/>
      <c r="L8" s="490"/>
      <c r="M8" s="455" t="s">
        <v>117</v>
      </c>
      <c r="N8" s="456"/>
      <c r="O8" s="456"/>
      <c r="P8" s="456"/>
      <c r="Q8" s="457"/>
    </row>
    <row r="9" spans="1:19" s="15" customFormat="1" ht="66.599999999999994" customHeight="1">
      <c r="A9" s="483"/>
      <c r="B9" s="483"/>
      <c r="C9" s="5" t="s">
        <v>244</v>
      </c>
      <c r="D9" s="5" t="s">
        <v>245</v>
      </c>
      <c r="E9" s="5" t="s">
        <v>406</v>
      </c>
      <c r="F9" s="7" t="s">
        <v>252</v>
      </c>
      <c r="G9" s="7" t="s">
        <v>129</v>
      </c>
      <c r="H9" s="5" t="s">
        <v>244</v>
      </c>
      <c r="I9" s="5" t="s">
        <v>245</v>
      </c>
      <c r="J9" s="5" t="s">
        <v>406</v>
      </c>
      <c r="K9" s="5" t="s">
        <v>252</v>
      </c>
      <c r="L9" s="5" t="s">
        <v>130</v>
      </c>
      <c r="M9" s="5" t="s">
        <v>244</v>
      </c>
      <c r="N9" s="5" t="s">
        <v>245</v>
      </c>
      <c r="O9" s="5" t="s">
        <v>406</v>
      </c>
      <c r="P9" s="7" t="s">
        <v>252</v>
      </c>
      <c r="Q9" s="5" t="s">
        <v>131</v>
      </c>
      <c r="R9" s="30"/>
      <c r="S9" s="31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>
      <c r="A11" s="18">
        <v>1</v>
      </c>
      <c r="B11" s="174" t="s">
        <v>845</v>
      </c>
      <c r="C11" s="174">
        <v>2968</v>
      </c>
      <c r="D11" s="174">
        <v>0</v>
      </c>
      <c r="E11" s="174">
        <v>0</v>
      </c>
      <c r="F11" s="393">
        <v>0</v>
      </c>
      <c r="G11" s="393">
        <v>2968</v>
      </c>
      <c r="H11" s="174">
        <v>2759</v>
      </c>
      <c r="I11" s="174">
        <v>0</v>
      </c>
      <c r="J11" s="174">
        <v>0</v>
      </c>
      <c r="K11" s="174">
        <v>0</v>
      </c>
      <c r="L11" s="174">
        <v>2759</v>
      </c>
      <c r="M11" s="174">
        <v>416708</v>
      </c>
      <c r="N11" s="174">
        <v>0</v>
      </c>
      <c r="O11" s="174">
        <v>0</v>
      </c>
      <c r="P11" s="174">
        <v>0</v>
      </c>
      <c r="Q11" s="174">
        <v>416708</v>
      </c>
    </row>
    <row r="12" spans="1:19">
      <c r="A12" s="18">
        <v>2</v>
      </c>
      <c r="B12" s="174"/>
      <c r="C12" s="174"/>
      <c r="D12" s="174"/>
      <c r="E12" s="174"/>
      <c r="F12" s="393"/>
      <c r="G12" s="393"/>
      <c r="H12" s="174"/>
      <c r="I12" s="174"/>
      <c r="J12" s="174"/>
      <c r="K12" s="174"/>
      <c r="L12" s="174"/>
      <c r="M12" s="174"/>
      <c r="N12" s="174"/>
      <c r="O12" s="174"/>
      <c r="P12" s="174"/>
      <c r="Q12" s="174"/>
    </row>
    <row r="13" spans="1:19">
      <c r="A13" s="18">
        <v>3</v>
      </c>
      <c r="B13" s="174"/>
      <c r="C13" s="174"/>
      <c r="D13" s="174"/>
      <c r="E13" s="174"/>
      <c r="F13" s="393"/>
      <c r="G13" s="393"/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>
      <c r="A14" s="18">
        <v>4</v>
      </c>
      <c r="B14" s="174"/>
      <c r="C14" s="174"/>
      <c r="D14" s="174"/>
      <c r="E14" s="174"/>
      <c r="F14" s="393"/>
      <c r="G14" s="393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>
      <c r="A15" s="18">
        <v>5</v>
      </c>
      <c r="B15" s="174"/>
      <c r="C15" s="174"/>
      <c r="D15" s="174"/>
      <c r="E15" s="174"/>
      <c r="F15" s="393"/>
      <c r="G15" s="393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9">
      <c r="A16" s="18">
        <v>6</v>
      </c>
      <c r="B16" s="174"/>
      <c r="C16" s="174"/>
      <c r="D16" s="174"/>
      <c r="E16" s="174"/>
      <c r="F16" s="393"/>
      <c r="G16" s="393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>
      <c r="A17" s="18">
        <v>7</v>
      </c>
      <c r="B17" s="174"/>
      <c r="C17" s="174"/>
      <c r="D17" s="174"/>
      <c r="E17" s="174"/>
      <c r="F17" s="393"/>
      <c r="G17" s="393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>
      <c r="A18" s="18">
        <v>8</v>
      </c>
      <c r="B18" s="174"/>
      <c r="C18" s="174"/>
      <c r="D18" s="174"/>
      <c r="E18" s="174"/>
      <c r="F18" s="393"/>
      <c r="G18" s="393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>
      <c r="A19" s="18">
        <v>9</v>
      </c>
      <c r="B19" s="174"/>
      <c r="C19" s="174"/>
      <c r="D19" s="174"/>
      <c r="E19" s="174"/>
      <c r="F19" s="393"/>
      <c r="G19" s="393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>
      <c r="A20" s="18">
        <v>10</v>
      </c>
      <c r="B20" s="174"/>
      <c r="C20" s="174"/>
      <c r="D20" s="174"/>
      <c r="E20" s="174"/>
      <c r="F20" s="393"/>
      <c r="G20" s="393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>
      <c r="A21" s="18">
        <v>11</v>
      </c>
      <c r="B21" s="174"/>
      <c r="C21" s="174"/>
      <c r="D21" s="174"/>
      <c r="E21" s="174"/>
      <c r="F21" s="393"/>
      <c r="G21" s="393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>
      <c r="A22" s="18">
        <v>12</v>
      </c>
      <c r="B22" s="174"/>
      <c r="C22" s="174"/>
      <c r="D22" s="174"/>
      <c r="E22" s="174"/>
      <c r="F22" s="393"/>
      <c r="G22" s="393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>
      <c r="A23" s="18">
        <v>13</v>
      </c>
      <c r="B23" s="174"/>
      <c r="C23" s="174"/>
      <c r="D23" s="174"/>
      <c r="E23" s="174"/>
      <c r="F23" s="393"/>
      <c r="G23" s="393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>
      <c r="A24" s="18">
        <v>14</v>
      </c>
      <c r="B24" s="174"/>
      <c r="C24" s="174"/>
      <c r="D24" s="174"/>
      <c r="E24" s="174"/>
      <c r="F24" s="393"/>
      <c r="G24" s="393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>
      <c r="A25" s="20" t="s">
        <v>7</v>
      </c>
      <c r="B25" s="174"/>
      <c r="C25" s="174"/>
      <c r="D25" s="174"/>
      <c r="E25" s="174"/>
      <c r="F25" s="393"/>
      <c r="G25" s="393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>
      <c r="A26" s="20" t="s">
        <v>7</v>
      </c>
      <c r="B26" s="174"/>
      <c r="C26" s="174"/>
      <c r="D26" s="174"/>
      <c r="E26" s="174"/>
      <c r="F26" s="393"/>
      <c r="G26" s="393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>
      <c r="A27" s="20" t="s">
        <v>7</v>
      </c>
      <c r="B27" s="365" t="s">
        <v>18</v>
      </c>
      <c r="C27" s="365">
        <f t="shared" ref="C27:Q27" si="0">SUM(C11:C26)</f>
        <v>2968</v>
      </c>
      <c r="D27" s="365">
        <f t="shared" si="0"/>
        <v>0</v>
      </c>
      <c r="E27" s="365">
        <f t="shared" si="0"/>
        <v>0</v>
      </c>
      <c r="F27" s="394">
        <f t="shared" si="0"/>
        <v>0</v>
      </c>
      <c r="G27" s="394">
        <f t="shared" si="0"/>
        <v>2968</v>
      </c>
      <c r="H27" s="365">
        <f t="shared" si="0"/>
        <v>2759</v>
      </c>
      <c r="I27" s="365">
        <f t="shared" si="0"/>
        <v>0</v>
      </c>
      <c r="J27" s="365">
        <f t="shared" si="0"/>
        <v>0</v>
      </c>
      <c r="K27" s="365">
        <f t="shared" si="0"/>
        <v>0</v>
      </c>
      <c r="L27" s="365">
        <f t="shared" si="0"/>
        <v>2759</v>
      </c>
      <c r="M27" s="365">
        <f t="shared" si="0"/>
        <v>416708</v>
      </c>
      <c r="N27" s="365">
        <f t="shared" si="0"/>
        <v>0</v>
      </c>
      <c r="O27" s="365">
        <f t="shared" si="0"/>
        <v>0</v>
      </c>
      <c r="P27" s="365">
        <f t="shared" si="0"/>
        <v>0</v>
      </c>
      <c r="Q27" s="365">
        <f t="shared" si="0"/>
        <v>416708</v>
      </c>
    </row>
    <row r="28" spans="1:17">
      <c r="A28" s="7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>
      <c r="A29" s="11" t="s">
        <v>8</v>
      </c>
      <c r="B29"/>
      <c r="C29"/>
      <c r="D29"/>
    </row>
    <row r="30" spans="1:17">
      <c r="A30" t="s">
        <v>9</v>
      </c>
      <c r="B30"/>
      <c r="C30"/>
      <c r="D30"/>
    </row>
    <row r="31" spans="1:17">
      <c r="A31" t="s">
        <v>10</v>
      </c>
      <c r="B31"/>
      <c r="C31"/>
      <c r="D31"/>
      <c r="I31" s="12"/>
      <c r="J31" s="12"/>
      <c r="K31" s="12"/>
      <c r="L31" s="12"/>
    </row>
    <row r="32" spans="1:17" customFormat="1">
      <c r="A32" s="16" t="s">
        <v>489</v>
      </c>
      <c r="J32" s="12"/>
      <c r="K32" s="12"/>
      <c r="L32" s="12"/>
    </row>
    <row r="33" spans="1:19" customFormat="1">
      <c r="C33" s="16" t="s">
        <v>491</v>
      </c>
      <c r="E33" s="13"/>
      <c r="F33" s="13"/>
      <c r="G33" s="13"/>
      <c r="H33" s="13"/>
      <c r="I33" s="13"/>
      <c r="J33" s="13"/>
      <c r="K33" s="13"/>
      <c r="L33" s="13"/>
      <c r="M33" s="13"/>
    </row>
    <row r="35" spans="1:19">
      <c r="A35" s="15" t="s">
        <v>844</v>
      </c>
      <c r="B35" s="15"/>
      <c r="C35" s="15"/>
      <c r="D35" s="15"/>
      <c r="E35" s="15"/>
      <c r="F35" s="15"/>
      <c r="G35" s="15"/>
      <c r="I35" s="15"/>
      <c r="O35" s="505" t="s">
        <v>12</v>
      </c>
      <c r="P35" s="505"/>
      <c r="Q35" s="506"/>
    </row>
    <row r="36" spans="1:19" ht="12.75" customHeight="1">
      <c r="A36" s="505" t="s">
        <v>13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</row>
    <row r="37" spans="1:19">
      <c r="A37" s="507" t="s">
        <v>94</v>
      </c>
      <c r="B37" s="507"/>
      <c r="C37" s="507"/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</row>
    <row r="38" spans="1:19">
      <c r="A38" s="15"/>
      <c r="B38" s="15"/>
      <c r="C38" s="15"/>
      <c r="D38" s="15"/>
      <c r="E38" s="15"/>
      <c r="F38" s="15"/>
      <c r="N38" s="488" t="s">
        <v>86</v>
      </c>
      <c r="O38" s="488"/>
      <c r="P38" s="488"/>
      <c r="Q38" s="488"/>
    </row>
    <row r="39" spans="1:19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</row>
  </sheetData>
  <mergeCells count="15">
    <mergeCell ref="A39:L39"/>
    <mergeCell ref="O1:Q1"/>
    <mergeCell ref="A2:L2"/>
    <mergeCell ref="A3:L3"/>
    <mergeCell ref="A5:L5"/>
    <mergeCell ref="M8:Q8"/>
    <mergeCell ref="A36:Q36"/>
    <mergeCell ref="A8:A9"/>
    <mergeCell ref="B8:B9"/>
    <mergeCell ref="N7:R7"/>
    <mergeCell ref="C8:G8"/>
    <mergeCell ref="N38:Q38"/>
    <mergeCell ref="H8:L8"/>
    <mergeCell ref="O35:Q35"/>
    <mergeCell ref="A37:S3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view="pageBreakPreview" zoomScale="90" zoomScaleSheetLayoutView="90" workbookViewId="0">
      <selection activeCell="F57" activeCellId="1" sqref="A2:J2 F57"/>
    </sheetView>
  </sheetViews>
  <sheetFormatPr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8" customFormat="1">
      <c r="E1" s="489"/>
      <c r="F1" s="489"/>
      <c r="G1" s="489"/>
      <c r="H1" s="489"/>
      <c r="I1" s="489"/>
      <c r="J1" s="150" t="s">
        <v>64</v>
      </c>
    </row>
    <row r="2" spans="1:18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</row>
    <row r="3" spans="1:18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8" customFormat="1" ht="14.25" customHeight="1"/>
    <row r="5" spans="1:18" ht="31.5" customHeight="1">
      <c r="A5" s="563" t="s">
        <v>596</v>
      </c>
      <c r="B5" s="563"/>
      <c r="C5" s="563"/>
      <c r="D5" s="563"/>
      <c r="E5" s="563"/>
      <c r="F5" s="563"/>
      <c r="G5" s="563"/>
      <c r="H5" s="563"/>
      <c r="I5" s="563"/>
      <c r="J5" s="563"/>
    </row>
    <row r="6" spans="1:18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ht="0.75" customHeight="1"/>
    <row r="8" spans="1:18">
      <c r="A8" s="488" t="s">
        <v>846</v>
      </c>
      <c r="B8" s="488"/>
      <c r="C8" s="32"/>
      <c r="H8" s="551" t="s">
        <v>593</v>
      </c>
      <c r="I8" s="551"/>
      <c r="J8" s="551"/>
      <c r="K8" s="109"/>
      <c r="L8" s="109"/>
    </row>
    <row r="9" spans="1:18">
      <c r="A9" s="483" t="s">
        <v>2</v>
      </c>
      <c r="B9" s="483" t="s">
        <v>3</v>
      </c>
      <c r="C9" s="458" t="s">
        <v>597</v>
      </c>
      <c r="D9" s="476"/>
      <c r="E9" s="476"/>
      <c r="F9" s="459"/>
      <c r="G9" s="458" t="s">
        <v>108</v>
      </c>
      <c r="H9" s="476"/>
      <c r="I9" s="476"/>
      <c r="J9" s="459"/>
      <c r="Q9" s="19"/>
      <c r="R9" s="22"/>
    </row>
    <row r="10" spans="1:18" ht="63" customHeight="1">
      <c r="A10" s="483"/>
      <c r="B10" s="483"/>
      <c r="C10" s="5" t="s">
        <v>210</v>
      </c>
      <c r="D10" s="5" t="s">
        <v>16</v>
      </c>
      <c r="E10" s="289" t="s">
        <v>598</v>
      </c>
      <c r="F10" s="7" t="s">
        <v>229</v>
      </c>
      <c r="G10" s="5" t="s">
        <v>210</v>
      </c>
      <c r="H10" s="26" t="s">
        <v>17</v>
      </c>
      <c r="I10" s="114" t="s">
        <v>118</v>
      </c>
      <c r="J10" s="5" t="s">
        <v>230</v>
      </c>
    </row>
    <row r="11" spans="1:18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0">
        <v>8</v>
      </c>
      <c r="I11" s="5">
        <v>9</v>
      </c>
      <c r="J11" s="5">
        <v>10</v>
      </c>
    </row>
    <row r="12" spans="1:18">
      <c r="A12" s="18">
        <v>1</v>
      </c>
      <c r="B12" s="174" t="s">
        <v>845</v>
      </c>
      <c r="C12" s="174">
        <v>17</v>
      </c>
      <c r="D12" s="174">
        <v>4237</v>
      </c>
      <c r="E12" s="174">
        <v>151</v>
      </c>
      <c r="F12" s="395">
        <v>639787</v>
      </c>
      <c r="G12" s="174">
        <v>17</v>
      </c>
      <c r="H12" s="396">
        <v>561315</v>
      </c>
      <c r="I12" s="396">
        <v>151</v>
      </c>
      <c r="J12" s="396">
        <v>3717</v>
      </c>
    </row>
    <row r="13" spans="1:18">
      <c r="A13" s="18">
        <v>2</v>
      </c>
      <c r="B13" s="174"/>
      <c r="C13" s="174"/>
      <c r="D13" s="174"/>
      <c r="E13" s="174"/>
      <c r="F13" s="393"/>
      <c r="G13" s="174"/>
      <c r="H13" s="396"/>
      <c r="I13" s="396"/>
      <c r="J13" s="396"/>
    </row>
    <row r="14" spans="1:18">
      <c r="A14" s="18">
        <v>3</v>
      </c>
      <c r="B14" s="174"/>
      <c r="C14" s="174"/>
      <c r="D14" s="174"/>
      <c r="E14" s="174" t="s">
        <v>11</v>
      </c>
      <c r="F14" s="393"/>
      <c r="G14" s="174"/>
      <c r="H14" s="396"/>
      <c r="I14" s="396"/>
      <c r="J14" s="396"/>
    </row>
    <row r="15" spans="1:18">
      <c r="A15" s="18">
        <v>4</v>
      </c>
      <c r="B15" s="174"/>
      <c r="C15" s="174"/>
      <c r="D15" s="174"/>
      <c r="E15" s="174"/>
      <c r="F15" s="393"/>
      <c r="G15" s="174"/>
      <c r="H15" s="396"/>
      <c r="I15" s="396"/>
      <c r="J15" s="396"/>
    </row>
    <row r="16" spans="1:18">
      <c r="A16" s="18">
        <v>5</v>
      </c>
      <c r="B16" s="174"/>
      <c r="C16" s="174"/>
      <c r="D16" s="174"/>
      <c r="E16" s="174"/>
      <c r="F16" s="393"/>
      <c r="G16" s="174"/>
      <c r="H16" s="396"/>
      <c r="I16" s="396"/>
      <c r="J16" s="396"/>
    </row>
    <row r="17" spans="1:10">
      <c r="A17" s="18">
        <v>6</v>
      </c>
      <c r="B17" s="174"/>
      <c r="C17" s="174"/>
      <c r="D17" s="174"/>
      <c r="E17" s="174"/>
      <c r="F17" s="393"/>
      <c r="G17" s="174"/>
      <c r="H17" s="396"/>
      <c r="I17" s="396"/>
      <c r="J17" s="396"/>
    </row>
    <row r="18" spans="1:10">
      <c r="A18" s="18">
        <v>7</v>
      </c>
      <c r="B18" s="174"/>
      <c r="C18" s="174"/>
      <c r="D18" s="174"/>
      <c r="E18" s="174"/>
      <c r="F18" s="393"/>
      <c r="G18" s="174"/>
      <c r="H18" s="396"/>
      <c r="I18" s="396"/>
      <c r="J18" s="396"/>
    </row>
    <row r="19" spans="1:10">
      <c r="A19" s="18">
        <v>8</v>
      </c>
      <c r="B19" s="174"/>
      <c r="C19" s="174"/>
      <c r="D19" s="174"/>
      <c r="E19" s="174"/>
      <c r="F19" s="393"/>
      <c r="G19" s="174"/>
      <c r="H19" s="396"/>
      <c r="I19" s="396"/>
      <c r="J19" s="396"/>
    </row>
    <row r="20" spans="1:10">
      <c r="A20" s="18">
        <v>9</v>
      </c>
      <c r="B20" s="174"/>
      <c r="C20" s="174"/>
      <c r="D20" s="174"/>
      <c r="E20" s="174"/>
      <c r="F20" s="393"/>
      <c r="G20" s="174"/>
      <c r="H20" s="396"/>
      <c r="I20" s="396"/>
      <c r="J20" s="396"/>
    </row>
    <row r="21" spans="1:10">
      <c r="A21" s="18">
        <v>10</v>
      </c>
      <c r="B21" s="174"/>
      <c r="C21" s="174"/>
      <c r="D21" s="174"/>
      <c r="E21" s="174"/>
      <c r="F21" s="393"/>
      <c r="G21" s="174"/>
      <c r="H21" s="396"/>
      <c r="I21" s="396"/>
      <c r="J21" s="396"/>
    </row>
    <row r="22" spans="1:10">
      <c r="A22" s="18">
        <v>11</v>
      </c>
      <c r="B22" s="174"/>
      <c r="C22" s="174"/>
      <c r="D22" s="174"/>
      <c r="E22" s="174"/>
      <c r="F22" s="393"/>
      <c r="G22" s="174"/>
      <c r="H22" s="396"/>
      <c r="I22" s="396"/>
      <c r="J22" s="396"/>
    </row>
    <row r="23" spans="1:10">
      <c r="A23" s="18">
        <v>12</v>
      </c>
      <c r="B23" s="174"/>
      <c r="C23" s="174"/>
      <c r="D23" s="174"/>
      <c r="E23" s="174"/>
      <c r="F23" s="393"/>
      <c r="G23" s="174"/>
      <c r="H23" s="396"/>
      <c r="I23" s="396"/>
      <c r="J23" s="396"/>
    </row>
    <row r="24" spans="1:10">
      <c r="A24" s="18">
        <v>13</v>
      </c>
      <c r="B24" s="174"/>
      <c r="C24" s="174"/>
      <c r="D24" s="174"/>
      <c r="E24" s="174"/>
      <c r="F24" s="393"/>
      <c r="G24" s="174"/>
      <c r="H24" s="396"/>
      <c r="I24" s="396"/>
      <c r="J24" s="396"/>
    </row>
    <row r="25" spans="1:10">
      <c r="A25" s="18">
        <v>14</v>
      </c>
      <c r="B25" s="174"/>
      <c r="C25" s="174"/>
      <c r="D25" s="174"/>
      <c r="E25" s="174"/>
      <c r="F25" s="393"/>
      <c r="G25" s="174"/>
      <c r="H25" s="396"/>
      <c r="I25" s="396"/>
      <c r="J25" s="396"/>
    </row>
    <row r="26" spans="1:10">
      <c r="A26" s="20" t="s">
        <v>7</v>
      </c>
      <c r="B26" s="174"/>
      <c r="C26" s="174"/>
      <c r="D26" s="174"/>
      <c r="E26" s="174"/>
      <c r="F26" s="393"/>
      <c r="G26" s="174"/>
      <c r="H26" s="396"/>
      <c r="I26" s="396"/>
      <c r="J26" s="396"/>
    </row>
    <row r="27" spans="1:10">
      <c r="A27" s="20" t="s">
        <v>7</v>
      </c>
      <c r="B27" s="174"/>
      <c r="C27" s="174"/>
      <c r="D27" s="174"/>
      <c r="E27" s="174"/>
      <c r="F27" s="393"/>
      <c r="G27" s="174"/>
      <c r="H27" s="396"/>
      <c r="I27" s="396"/>
      <c r="J27" s="396"/>
    </row>
    <row r="28" spans="1:10">
      <c r="A28" s="3" t="s">
        <v>18</v>
      </c>
      <c r="B28" s="365"/>
      <c r="C28" s="365">
        <f t="shared" ref="C28:J28" si="0">SUM(C12:C27)</f>
        <v>17</v>
      </c>
      <c r="D28" s="365">
        <f t="shared" si="0"/>
        <v>4237</v>
      </c>
      <c r="E28" s="365">
        <f t="shared" si="0"/>
        <v>151</v>
      </c>
      <c r="F28" s="394">
        <f t="shared" si="0"/>
        <v>639787</v>
      </c>
      <c r="G28" s="365">
        <f t="shared" si="0"/>
        <v>17</v>
      </c>
      <c r="H28" s="397">
        <f t="shared" si="0"/>
        <v>561315</v>
      </c>
      <c r="I28" s="397">
        <f t="shared" si="0"/>
        <v>151</v>
      </c>
      <c r="J28" s="397">
        <f t="shared" si="0"/>
        <v>3717</v>
      </c>
    </row>
    <row r="29" spans="1:10">
      <c r="A29" s="12"/>
      <c r="B29" s="31"/>
      <c r="C29" s="31"/>
      <c r="D29" s="22"/>
      <c r="E29" s="22"/>
      <c r="F29" s="22"/>
      <c r="G29" s="22"/>
      <c r="H29" s="22"/>
      <c r="I29" s="22"/>
      <c r="J29" s="22"/>
    </row>
    <row r="30" spans="1:10">
      <c r="A30" s="12"/>
      <c r="B30" s="31"/>
      <c r="C30" s="31"/>
      <c r="D30" s="22"/>
      <c r="E30" s="22"/>
      <c r="F30" s="22"/>
      <c r="G30" s="22"/>
      <c r="H30" s="22"/>
      <c r="I30" s="22"/>
      <c r="J30" s="22"/>
    </row>
    <row r="31" spans="1:10">
      <c r="A31" s="12"/>
      <c r="B31" s="31"/>
      <c r="C31" s="31"/>
      <c r="D31" s="22"/>
      <c r="E31" s="22"/>
      <c r="F31" s="22"/>
      <c r="G31" s="22"/>
      <c r="H31" s="22"/>
      <c r="I31" s="22"/>
      <c r="J31" s="22"/>
    </row>
    <row r="32" spans="1:10" ht="15.75" customHeight="1">
      <c r="A32" s="15" t="s">
        <v>844</v>
      </c>
      <c r="B32" s="15"/>
      <c r="C32" s="15"/>
      <c r="D32" s="15"/>
      <c r="E32" s="15"/>
      <c r="F32" s="15"/>
      <c r="G32" s="15"/>
      <c r="I32" s="507" t="s">
        <v>12</v>
      </c>
      <c r="J32" s="507"/>
    </row>
    <row r="33" spans="1:10" ht="12.75" customHeight="1">
      <c r="A33" s="505" t="s">
        <v>13</v>
      </c>
      <c r="B33" s="505"/>
      <c r="C33" s="505"/>
      <c r="D33" s="505"/>
      <c r="E33" s="505"/>
      <c r="F33" s="505"/>
      <c r="G33" s="505"/>
      <c r="H33" s="505"/>
      <c r="I33" s="505"/>
      <c r="J33" s="505"/>
    </row>
    <row r="34" spans="1:10" ht="12.75" customHeight="1">
      <c r="A34" s="505" t="s">
        <v>19</v>
      </c>
      <c r="B34" s="505"/>
      <c r="C34" s="505"/>
      <c r="D34" s="505"/>
      <c r="E34" s="505"/>
      <c r="F34" s="505"/>
      <c r="G34" s="505"/>
      <c r="H34" s="505"/>
      <c r="I34" s="505"/>
      <c r="J34" s="505"/>
    </row>
    <row r="35" spans="1:10">
      <c r="A35" s="15"/>
      <c r="B35" s="15"/>
      <c r="C35" s="15"/>
      <c r="E35" s="15"/>
      <c r="H35" s="488" t="s">
        <v>86</v>
      </c>
      <c r="I35" s="488"/>
      <c r="J35" s="488"/>
    </row>
    <row r="39" spans="1:10">
      <c r="A39" s="567"/>
      <c r="B39" s="567"/>
      <c r="C39" s="567"/>
      <c r="D39" s="567"/>
      <c r="E39" s="567"/>
      <c r="F39" s="567"/>
      <c r="G39" s="567"/>
      <c r="H39" s="567"/>
      <c r="I39" s="567"/>
      <c r="J39" s="567"/>
    </row>
    <row r="41" spans="1:10">
      <c r="A41" s="567"/>
      <c r="B41" s="567"/>
      <c r="C41" s="567"/>
      <c r="D41" s="567"/>
      <c r="E41" s="567"/>
      <c r="F41" s="567"/>
      <c r="G41" s="567"/>
      <c r="H41" s="567"/>
      <c r="I41" s="567"/>
      <c r="J41" s="567"/>
    </row>
  </sheetData>
  <mergeCells count="16">
    <mergeCell ref="I32:J32"/>
    <mergeCell ref="H35:J35"/>
    <mergeCell ref="A41:J41"/>
    <mergeCell ref="A39:J39"/>
    <mergeCell ref="A33:J33"/>
    <mergeCell ref="A34:J34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view="pageBreakPreview" zoomScale="90" zoomScaleSheetLayoutView="90" workbookViewId="0">
      <selection activeCell="F57" activeCellId="1" sqref="A2:J2 F57"/>
    </sheetView>
  </sheetViews>
  <sheetFormatPr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4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489"/>
      <c r="F1" s="489"/>
      <c r="G1" s="489"/>
      <c r="H1" s="489"/>
      <c r="I1" s="489"/>
      <c r="J1" s="150" t="s">
        <v>410</v>
      </c>
    </row>
    <row r="2" spans="1:16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</row>
    <row r="3" spans="1:16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6" customFormat="1" ht="14.25" customHeight="1"/>
    <row r="5" spans="1:16" ht="31.5" customHeight="1">
      <c r="A5" s="563" t="s">
        <v>599</v>
      </c>
      <c r="B5" s="563"/>
      <c r="C5" s="563"/>
      <c r="D5" s="563"/>
      <c r="E5" s="563"/>
      <c r="F5" s="563"/>
      <c r="G5" s="563"/>
      <c r="H5" s="563"/>
      <c r="I5" s="563"/>
      <c r="J5" s="563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88" t="s">
        <v>846</v>
      </c>
      <c r="B8" s="488"/>
      <c r="C8" s="32"/>
      <c r="H8" s="551" t="s">
        <v>593</v>
      </c>
      <c r="I8" s="551"/>
      <c r="J8" s="551"/>
    </row>
    <row r="9" spans="1:16">
      <c r="A9" s="483" t="s">
        <v>2</v>
      </c>
      <c r="B9" s="483" t="s">
        <v>3</v>
      </c>
      <c r="C9" s="458" t="s">
        <v>597</v>
      </c>
      <c r="D9" s="476"/>
      <c r="E9" s="476"/>
      <c r="F9" s="459"/>
      <c r="G9" s="458" t="s">
        <v>108</v>
      </c>
      <c r="H9" s="476"/>
      <c r="I9" s="476"/>
      <c r="J9" s="459"/>
      <c r="O9" s="19"/>
      <c r="P9" s="22"/>
    </row>
    <row r="10" spans="1:16" ht="60" customHeight="1">
      <c r="A10" s="483"/>
      <c r="B10" s="483"/>
      <c r="C10" s="5" t="s">
        <v>210</v>
      </c>
      <c r="D10" s="5" t="s">
        <v>16</v>
      </c>
      <c r="E10" s="289" t="s">
        <v>598</v>
      </c>
      <c r="F10" s="7" t="s">
        <v>229</v>
      </c>
      <c r="G10" s="5" t="s">
        <v>210</v>
      </c>
      <c r="H10" s="26" t="s">
        <v>17</v>
      </c>
      <c r="I10" s="114" t="s">
        <v>118</v>
      </c>
      <c r="J10" s="5" t="s">
        <v>230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0">
        <v>8</v>
      </c>
      <c r="I11" s="5">
        <v>9</v>
      </c>
      <c r="J11" s="5">
        <v>10</v>
      </c>
    </row>
    <row r="12" spans="1:16">
      <c r="A12" s="18">
        <v>1</v>
      </c>
      <c r="B12" s="19" t="s">
        <v>845</v>
      </c>
      <c r="C12" s="174">
        <v>22</v>
      </c>
      <c r="D12" s="174">
        <v>3063</v>
      </c>
      <c r="E12" s="174">
        <v>151</v>
      </c>
      <c r="F12" s="395">
        <v>462513</v>
      </c>
      <c r="G12" s="174">
        <v>22</v>
      </c>
      <c r="H12" s="396">
        <v>416708</v>
      </c>
      <c r="I12" s="396">
        <v>151</v>
      </c>
      <c r="J12" s="396">
        <v>2759</v>
      </c>
    </row>
    <row r="13" spans="1:16">
      <c r="A13" s="18">
        <v>2</v>
      </c>
      <c r="B13" s="19"/>
      <c r="C13" s="174"/>
      <c r="D13" s="174"/>
      <c r="E13" s="174"/>
      <c r="F13" s="393"/>
      <c r="G13" s="174"/>
      <c r="H13" s="396"/>
      <c r="I13" s="396"/>
      <c r="J13" s="396"/>
    </row>
    <row r="14" spans="1:16">
      <c r="A14" s="18">
        <v>3</v>
      </c>
      <c r="B14" s="19"/>
      <c r="C14" s="174"/>
      <c r="D14" s="174"/>
      <c r="E14" s="174" t="s">
        <v>11</v>
      </c>
      <c r="F14" s="393"/>
      <c r="G14" s="174"/>
      <c r="H14" s="396"/>
      <c r="I14" s="396"/>
      <c r="J14" s="396"/>
    </row>
    <row r="15" spans="1:16">
      <c r="A15" s="18">
        <v>4</v>
      </c>
      <c r="B15" s="19"/>
      <c r="C15" s="174"/>
      <c r="D15" s="174"/>
      <c r="E15" s="174"/>
      <c r="F15" s="393"/>
      <c r="G15" s="174"/>
      <c r="H15" s="396"/>
      <c r="I15" s="396"/>
      <c r="J15" s="396"/>
    </row>
    <row r="16" spans="1:16">
      <c r="A16" s="18">
        <v>5</v>
      </c>
      <c r="B16" s="19"/>
      <c r="C16" s="174"/>
      <c r="D16" s="174"/>
      <c r="E16" s="174"/>
      <c r="F16" s="393"/>
      <c r="G16" s="174"/>
      <c r="H16" s="396"/>
      <c r="I16" s="396"/>
      <c r="J16" s="396"/>
    </row>
    <row r="17" spans="1:10">
      <c r="A17" s="18">
        <v>6</v>
      </c>
      <c r="B17" s="19"/>
      <c r="C17" s="174"/>
      <c r="D17" s="174"/>
      <c r="E17" s="174"/>
      <c r="F17" s="393"/>
      <c r="G17" s="174"/>
      <c r="H17" s="396"/>
      <c r="I17" s="396"/>
      <c r="J17" s="396"/>
    </row>
    <row r="18" spans="1:10">
      <c r="A18" s="18">
        <v>7</v>
      </c>
      <c r="B18" s="19"/>
      <c r="C18" s="174"/>
      <c r="D18" s="174"/>
      <c r="E18" s="174"/>
      <c r="F18" s="393"/>
      <c r="G18" s="174"/>
      <c r="H18" s="396"/>
      <c r="I18" s="396"/>
      <c r="J18" s="396"/>
    </row>
    <row r="19" spans="1:10">
      <c r="A19" s="18">
        <v>8</v>
      </c>
      <c r="B19" s="19"/>
      <c r="C19" s="174"/>
      <c r="D19" s="174"/>
      <c r="E19" s="174"/>
      <c r="F19" s="393"/>
      <c r="G19" s="174"/>
      <c r="H19" s="396"/>
      <c r="I19" s="396"/>
      <c r="J19" s="396"/>
    </row>
    <row r="20" spans="1:10">
      <c r="A20" s="18">
        <v>9</v>
      </c>
      <c r="B20" s="19"/>
      <c r="C20" s="174"/>
      <c r="D20" s="174"/>
      <c r="E20" s="174"/>
      <c r="F20" s="393"/>
      <c r="G20" s="174"/>
      <c r="H20" s="396"/>
      <c r="I20" s="396"/>
      <c r="J20" s="396"/>
    </row>
    <row r="21" spans="1:10">
      <c r="A21" s="18">
        <v>10</v>
      </c>
      <c r="B21" s="19"/>
      <c r="C21" s="174"/>
      <c r="D21" s="174"/>
      <c r="E21" s="174"/>
      <c r="F21" s="393"/>
      <c r="G21" s="174"/>
      <c r="H21" s="396"/>
      <c r="I21" s="396"/>
      <c r="J21" s="396"/>
    </row>
    <row r="22" spans="1:10">
      <c r="A22" s="18">
        <v>11</v>
      </c>
      <c r="B22" s="19"/>
      <c r="C22" s="174"/>
      <c r="D22" s="174"/>
      <c r="E22" s="174"/>
      <c r="F22" s="393"/>
      <c r="G22" s="174"/>
      <c r="H22" s="396"/>
      <c r="I22" s="396"/>
      <c r="J22" s="396"/>
    </row>
    <row r="23" spans="1:10">
      <c r="A23" s="18">
        <v>12</v>
      </c>
      <c r="B23" s="19"/>
      <c r="C23" s="174"/>
      <c r="D23" s="174"/>
      <c r="E23" s="174"/>
      <c r="F23" s="393"/>
      <c r="G23" s="174"/>
      <c r="H23" s="396"/>
      <c r="I23" s="396"/>
      <c r="J23" s="396"/>
    </row>
    <row r="24" spans="1:10">
      <c r="A24" s="18">
        <v>13</v>
      </c>
      <c r="B24" s="19"/>
      <c r="C24" s="174"/>
      <c r="D24" s="174"/>
      <c r="E24" s="174"/>
      <c r="F24" s="393"/>
      <c r="G24" s="174"/>
      <c r="H24" s="396"/>
      <c r="I24" s="396"/>
      <c r="J24" s="396"/>
    </row>
    <row r="25" spans="1:10">
      <c r="A25" s="18">
        <v>14</v>
      </c>
      <c r="B25" s="19"/>
      <c r="C25" s="174"/>
      <c r="D25" s="174"/>
      <c r="E25" s="174"/>
      <c r="F25" s="393"/>
      <c r="G25" s="174"/>
      <c r="H25" s="396"/>
      <c r="I25" s="396"/>
      <c r="J25" s="396"/>
    </row>
    <row r="26" spans="1:10">
      <c r="A26" s="20" t="s">
        <v>7</v>
      </c>
      <c r="B26" s="19"/>
      <c r="C26" s="174"/>
      <c r="D26" s="174"/>
      <c r="E26" s="174"/>
      <c r="F26" s="393"/>
      <c r="G26" s="174"/>
      <c r="H26" s="396"/>
      <c r="I26" s="396"/>
      <c r="J26" s="396"/>
    </row>
    <row r="27" spans="1:10">
      <c r="A27" s="20" t="s">
        <v>7</v>
      </c>
      <c r="B27" s="19"/>
      <c r="C27" s="174"/>
      <c r="D27" s="174"/>
      <c r="E27" s="174"/>
      <c r="F27" s="393"/>
      <c r="G27" s="174"/>
      <c r="H27" s="396"/>
      <c r="I27" s="396"/>
      <c r="J27" s="396"/>
    </row>
    <row r="28" spans="1:10">
      <c r="A28" s="364" t="s">
        <v>18</v>
      </c>
      <c r="B28" s="30"/>
      <c r="C28" s="365">
        <f t="shared" ref="C28:J28" si="0">SUM(C12:C27)</f>
        <v>22</v>
      </c>
      <c r="D28" s="365">
        <f t="shared" si="0"/>
        <v>3063</v>
      </c>
      <c r="E28" s="365">
        <f t="shared" si="0"/>
        <v>151</v>
      </c>
      <c r="F28" s="394">
        <f t="shared" si="0"/>
        <v>462513</v>
      </c>
      <c r="G28" s="365">
        <v>22</v>
      </c>
      <c r="H28" s="397">
        <f t="shared" si="0"/>
        <v>416708</v>
      </c>
      <c r="I28" s="397">
        <f t="shared" si="0"/>
        <v>151</v>
      </c>
      <c r="J28" s="397">
        <f t="shared" si="0"/>
        <v>2759</v>
      </c>
    </row>
    <row r="29" spans="1:10">
      <c r="A29" s="12"/>
      <c r="B29" s="31"/>
      <c r="C29" s="31"/>
      <c r="D29" s="22"/>
      <c r="E29" s="22"/>
      <c r="F29" s="22"/>
      <c r="G29" s="22"/>
      <c r="H29" s="22"/>
      <c r="I29" s="22"/>
      <c r="J29" s="22"/>
    </row>
    <row r="30" spans="1:10">
      <c r="A30" s="12"/>
      <c r="B30" s="31"/>
      <c r="C30" s="31"/>
      <c r="D30" s="22"/>
      <c r="E30" s="22"/>
      <c r="F30" s="22"/>
      <c r="G30" s="22"/>
      <c r="H30" s="22"/>
      <c r="I30" s="22"/>
      <c r="J30" s="22"/>
    </row>
    <row r="31" spans="1:10">
      <c r="A31" s="12"/>
      <c r="B31" s="31"/>
      <c r="C31" s="31"/>
      <c r="D31" s="22"/>
      <c r="E31" s="22"/>
      <c r="F31" s="22"/>
      <c r="G31" s="22"/>
      <c r="H31" s="22"/>
      <c r="I31" s="22"/>
      <c r="J31" s="22"/>
    </row>
    <row r="32" spans="1:10" ht="15.75" customHeight="1">
      <c r="A32" s="15" t="s">
        <v>844</v>
      </c>
      <c r="B32" s="15"/>
      <c r="C32" s="15"/>
      <c r="D32" s="15"/>
      <c r="E32" s="15"/>
      <c r="F32" s="15"/>
      <c r="G32" s="15"/>
      <c r="I32" s="507" t="s">
        <v>12</v>
      </c>
      <c r="J32" s="507"/>
    </row>
    <row r="33" spans="1:10" ht="12.75" customHeight="1">
      <c r="A33" s="505" t="s">
        <v>13</v>
      </c>
      <c r="B33" s="505"/>
      <c r="C33" s="505"/>
      <c r="D33" s="505"/>
      <c r="E33" s="505"/>
      <c r="F33" s="505"/>
      <c r="G33" s="505"/>
      <c r="H33" s="505"/>
      <c r="I33" s="505"/>
      <c r="J33" s="505"/>
    </row>
    <row r="34" spans="1:10" ht="12.75" customHeight="1">
      <c r="A34" s="505" t="s">
        <v>19</v>
      </c>
      <c r="B34" s="505"/>
      <c r="C34" s="505"/>
      <c r="D34" s="505"/>
      <c r="E34" s="505"/>
      <c r="F34" s="505"/>
      <c r="G34" s="505"/>
      <c r="H34" s="505"/>
      <c r="I34" s="505"/>
      <c r="J34" s="505"/>
    </row>
    <row r="35" spans="1:10">
      <c r="A35" s="15"/>
      <c r="B35" s="15"/>
      <c r="C35" s="15"/>
      <c r="E35" s="15"/>
      <c r="H35" s="488" t="s">
        <v>86</v>
      </c>
      <c r="I35" s="488"/>
      <c r="J35" s="488"/>
    </row>
    <row r="39" spans="1:10">
      <c r="A39" s="567"/>
      <c r="B39" s="567"/>
      <c r="C39" s="567"/>
      <c r="D39" s="567"/>
      <c r="E39" s="567"/>
      <c r="F39" s="567"/>
      <c r="G39" s="567"/>
      <c r="H39" s="567"/>
      <c r="I39" s="567"/>
      <c r="J39" s="567"/>
    </row>
    <row r="41" spans="1:10">
      <c r="A41" s="567"/>
      <c r="B41" s="567"/>
      <c r="C41" s="567"/>
      <c r="D41" s="567"/>
      <c r="E41" s="567"/>
      <c r="F41" s="567"/>
      <c r="G41" s="567"/>
      <c r="H41" s="567"/>
      <c r="I41" s="567"/>
      <c r="J41" s="567"/>
    </row>
  </sheetData>
  <mergeCells count="16"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view="pageBreakPreview" zoomScale="90" zoomScaleSheetLayoutView="90" workbookViewId="0">
      <selection activeCell="F57" activeCellId="1" sqref="A2:J2 F57"/>
    </sheetView>
  </sheetViews>
  <sheetFormatPr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489"/>
      <c r="F1" s="489"/>
      <c r="G1" s="489"/>
      <c r="H1" s="489"/>
      <c r="I1" s="489"/>
      <c r="J1" s="150" t="s">
        <v>412</v>
      </c>
    </row>
    <row r="2" spans="1:16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</row>
    <row r="3" spans="1:16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6" customFormat="1" ht="14.25" customHeight="1"/>
    <row r="5" spans="1:16" ht="19.5" customHeight="1">
      <c r="A5" s="563" t="s">
        <v>638</v>
      </c>
      <c r="B5" s="563"/>
      <c r="C5" s="563"/>
      <c r="D5" s="563"/>
      <c r="E5" s="563"/>
      <c r="F5" s="563"/>
      <c r="G5" s="563"/>
      <c r="H5" s="563"/>
      <c r="I5" s="563"/>
      <c r="J5" s="563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88" t="s">
        <v>846</v>
      </c>
      <c r="B8" s="488"/>
      <c r="C8" s="32"/>
      <c r="H8" s="551" t="s">
        <v>593</v>
      </c>
      <c r="I8" s="551"/>
      <c r="J8" s="551"/>
    </row>
    <row r="9" spans="1:16">
      <c r="A9" s="483" t="s">
        <v>2</v>
      </c>
      <c r="B9" s="483" t="s">
        <v>3</v>
      </c>
      <c r="C9" s="458" t="s">
        <v>597</v>
      </c>
      <c r="D9" s="476"/>
      <c r="E9" s="476"/>
      <c r="F9" s="459"/>
      <c r="G9" s="458" t="s">
        <v>108</v>
      </c>
      <c r="H9" s="476"/>
      <c r="I9" s="476"/>
      <c r="J9" s="459"/>
      <c r="O9" s="19"/>
      <c r="P9" s="22"/>
    </row>
    <row r="10" spans="1:16" ht="77.45" customHeight="1">
      <c r="A10" s="483"/>
      <c r="B10" s="483"/>
      <c r="C10" s="5" t="s">
        <v>210</v>
      </c>
      <c r="D10" s="5" t="s">
        <v>16</v>
      </c>
      <c r="E10" s="289" t="s">
        <v>623</v>
      </c>
      <c r="F10" s="7" t="s">
        <v>229</v>
      </c>
      <c r="G10" s="5" t="s">
        <v>210</v>
      </c>
      <c r="H10" s="26" t="s">
        <v>17</v>
      </c>
      <c r="I10" s="114" t="s">
        <v>118</v>
      </c>
      <c r="J10" s="5" t="s">
        <v>230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0">
        <v>8</v>
      </c>
      <c r="I11" s="5">
        <v>9</v>
      </c>
      <c r="J11" s="5">
        <v>10</v>
      </c>
    </row>
    <row r="12" spans="1:16">
      <c r="A12" s="18">
        <v>1</v>
      </c>
      <c r="B12" s="19"/>
      <c r="C12" s="19"/>
      <c r="D12" s="19"/>
      <c r="E12" s="19"/>
      <c r="F12" s="113"/>
      <c r="G12" s="19"/>
      <c r="H12" s="29"/>
      <c r="I12" s="29"/>
      <c r="J12" s="29"/>
    </row>
    <row r="13" spans="1:16">
      <c r="A13" s="18">
        <v>2</v>
      </c>
      <c r="B13" s="19"/>
      <c r="C13" s="19"/>
      <c r="D13" s="19"/>
      <c r="E13" s="19"/>
      <c r="F13" s="28"/>
      <c r="G13" s="19"/>
      <c r="H13" s="29"/>
      <c r="I13" s="29"/>
      <c r="J13" s="29"/>
    </row>
    <row r="14" spans="1:16">
      <c r="A14" s="18">
        <v>3</v>
      </c>
      <c r="B14" s="19"/>
      <c r="C14" s="19"/>
      <c r="D14" s="19"/>
      <c r="E14" s="19" t="s">
        <v>11</v>
      </c>
      <c r="F14" s="28"/>
      <c r="G14" s="19"/>
      <c r="H14" s="29"/>
      <c r="I14" s="29"/>
      <c r="J14" s="29"/>
    </row>
    <row r="15" spans="1:16">
      <c r="A15" s="18">
        <v>4</v>
      </c>
      <c r="B15" s="19"/>
      <c r="C15" s="19"/>
      <c r="D15" s="19"/>
      <c r="E15" s="19"/>
      <c r="F15" s="28"/>
      <c r="G15" s="19"/>
      <c r="H15" s="29"/>
      <c r="I15" s="29"/>
      <c r="J15" s="29"/>
    </row>
    <row r="16" spans="1:16">
      <c r="A16" s="18">
        <v>5</v>
      </c>
      <c r="B16" s="19"/>
      <c r="C16" s="19"/>
      <c r="D16" s="19"/>
      <c r="E16" s="19"/>
      <c r="F16" s="28"/>
      <c r="G16" s="19"/>
      <c r="H16" s="29"/>
      <c r="I16" s="29"/>
      <c r="J16" s="29"/>
    </row>
    <row r="17" spans="1:10">
      <c r="A17" s="18">
        <v>6</v>
      </c>
      <c r="B17" s="19"/>
      <c r="C17" s="19"/>
      <c r="D17" s="19"/>
      <c r="E17" s="19"/>
      <c r="F17" s="28"/>
      <c r="G17" s="19"/>
      <c r="H17" s="29"/>
      <c r="I17" s="29"/>
      <c r="J17" s="29"/>
    </row>
    <row r="18" spans="1:10">
      <c r="A18" s="18">
        <v>7</v>
      </c>
      <c r="B18" s="19"/>
      <c r="C18" s="19"/>
      <c r="D18" s="19"/>
      <c r="E18" s="19"/>
      <c r="F18" s="28"/>
      <c r="G18" s="19"/>
      <c r="H18" s="29"/>
      <c r="I18" s="29"/>
      <c r="J18" s="29"/>
    </row>
    <row r="19" spans="1:10">
      <c r="A19" s="18">
        <v>8</v>
      </c>
      <c r="B19" s="19"/>
      <c r="C19" s="458" t="s">
        <v>847</v>
      </c>
      <c r="D19" s="568"/>
      <c r="E19" s="568"/>
      <c r="F19" s="568"/>
      <c r="G19" s="568"/>
      <c r="H19" s="568"/>
      <c r="I19" s="465"/>
      <c r="J19" s="29"/>
    </row>
    <row r="20" spans="1:10">
      <c r="A20" s="18">
        <v>9</v>
      </c>
      <c r="B20" s="19"/>
      <c r="C20" s="19"/>
      <c r="D20" s="19"/>
      <c r="E20" s="19"/>
      <c r="F20" s="28"/>
      <c r="G20" s="19"/>
      <c r="H20" s="29"/>
      <c r="I20" s="29"/>
      <c r="J20" s="29"/>
    </row>
    <row r="21" spans="1:10">
      <c r="A21" s="18">
        <v>10</v>
      </c>
      <c r="B21" s="19"/>
      <c r="C21" s="19"/>
      <c r="D21" s="19"/>
      <c r="E21" s="19"/>
      <c r="F21" s="28"/>
      <c r="G21" s="19"/>
      <c r="H21" s="29"/>
      <c r="I21" s="29"/>
      <c r="J21" s="29"/>
    </row>
    <row r="22" spans="1:10">
      <c r="A22" s="18">
        <v>11</v>
      </c>
      <c r="B22" s="19"/>
      <c r="C22" s="19"/>
      <c r="D22" s="19"/>
      <c r="E22" s="19"/>
      <c r="F22" s="28"/>
      <c r="G22" s="19"/>
      <c r="H22" s="29"/>
      <c r="I22" s="29"/>
      <c r="J22" s="29"/>
    </row>
    <row r="23" spans="1:10">
      <c r="A23" s="18">
        <v>12</v>
      </c>
      <c r="B23" s="19"/>
      <c r="C23" s="19"/>
      <c r="D23" s="19"/>
      <c r="E23" s="19"/>
      <c r="F23" s="28"/>
      <c r="G23" s="19"/>
      <c r="H23" s="29"/>
      <c r="I23" s="29"/>
      <c r="J23" s="29"/>
    </row>
    <row r="24" spans="1:10">
      <c r="A24" s="18">
        <v>13</v>
      </c>
      <c r="B24" s="19"/>
      <c r="C24" s="19"/>
      <c r="D24" s="19"/>
      <c r="E24" s="19"/>
      <c r="F24" s="28"/>
      <c r="G24" s="19"/>
      <c r="H24" s="29"/>
      <c r="I24" s="29"/>
      <c r="J24" s="29"/>
    </row>
    <row r="25" spans="1:10">
      <c r="A25" s="18">
        <v>14</v>
      </c>
      <c r="B25" s="19"/>
      <c r="C25" s="19"/>
      <c r="D25" s="19"/>
      <c r="E25" s="19"/>
      <c r="F25" s="28"/>
      <c r="G25" s="19"/>
      <c r="H25" s="29"/>
      <c r="I25" s="29"/>
      <c r="J25" s="29"/>
    </row>
    <row r="26" spans="1:10">
      <c r="A26" s="20" t="s">
        <v>7</v>
      </c>
      <c r="B26" s="19"/>
      <c r="C26" s="19"/>
      <c r="D26" s="19"/>
      <c r="E26" s="19"/>
      <c r="F26" s="28"/>
      <c r="G26" s="19"/>
      <c r="H26" s="29"/>
      <c r="I26" s="29"/>
      <c r="J26" s="29"/>
    </row>
    <row r="27" spans="1:10">
      <c r="A27" s="20" t="s">
        <v>7</v>
      </c>
      <c r="B27" s="19"/>
      <c r="C27" s="19"/>
      <c r="D27" s="19"/>
      <c r="E27" s="19"/>
      <c r="F27" s="28"/>
      <c r="G27" s="19"/>
      <c r="H27" s="29"/>
      <c r="I27" s="29"/>
      <c r="J27" s="29"/>
    </row>
    <row r="28" spans="1:10">
      <c r="A28" s="3" t="s">
        <v>18</v>
      </c>
      <c r="B28" s="30"/>
      <c r="C28" s="30"/>
      <c r="D28" s="19"/>
      <c r="E28" s="19"/>
      <c r="F28" s="28"/>
      <c r="G28" s="19"/>
      <c r="H28" s="29"/>
      <c r="I28" s="29"/>
      <c r="J28" s="29"/>
    </row>
    <row r="29" spans="1:10">
      <c r="A29" s="12"/>
      <c r="B29" s="31"/>
      <c r="C29" s="31"/>
      <c r="D29" s="22"/>
      <c r="E29" s="22"/>
      <c r="F29" s="22"/>
      <c r="G29" s="22"/>
      <c r="H29" s="22"/>
      <c r="I29" s="22"/>
      <c r="J29" s="22"/>
    </row>
    <row r="30" spans="1:10">
      <c r="A30" s="12"/>
      <c r="B30" s="31"/>
      <c r="C30" s="31"/>
      <c r="D30" s="22"/>
      <c r="E30" s="22"/>
      <c r="F30" s="22"/>
      <c r="G30" s="22"/>
      <c r="H30" s="22"/>
      <c r="I30" s="22"/>
      <c r="J30" s="22"/>
    </row>
    <row r="31" spans="1:10">
      <c r="A31" s="12"/>
      <c r="B31" s="31"/>
      <c r="C31" s="31"/>
      <c r="D31" s="22"/>
      <c r="E31" s="22"/>
      <c r="F31" s="22"/>
      <c r="G31" s="22"/>
      <c r="H31" s="22"/>
      <c r="I31" s="22"/>
      <c r="J31" s="22"/>
    </row>
    <row r="32" spans="1:10" ht="15.75" customHeight="1">
      <c r="A32" s="15" t="s">
        <v>844</v>
      </c>
      <c r="B32" s="15"/>
      <c r="C32" s="15"/>
      <c r="D32" s="15"/>
      <c r="E32" s="15"/>
      <c r="F32" s="15"/>
      <c r="G32" s="15"/>
      <c r="I32" s="507" t="s">
        <v>12</v>
      </c>
      <c r="J32" s="507"/>
    </row>
    <row r="33" spans="1:10" ht="12.75" customHeight="1">
      <c r="A33" s="505" t="s">
        <v>13</v>
      </c>
      <c r="B33" s="505"/>
      <c r="C33" s="505"/>
      <c r="D33" s="505"/>
      <c r="E33" s="505"/>
      <c r="F33" s="505"/>
      <c r="G33" s="505"/>
      <c r="H33" s="505"/>
      <c r="I33" s="505"/>
      <c r="J33" s="505"/>
    </row>
    <row r="34" spans="1:10" ht="12.75" customHeight="1">
      <c r="A34" s="505" t="s">
        <v>19</v>
      </c>
      <c r="B34" s="505"/>
      <c r="C34" s="505"/>
      <c r="D34" s="505"/>
      <c r="E34" s="505"/>
      <c r="F34" s="505"/>
      <c r="G34" s="505"/>
      <c r="H34" s="505"/>
      <c r="I34" s="505"/>
      <c r="J34" s="505"/>
    </row>
    <row r="35" spans="1:10">
      <c r="A35" s="15"/>
      <c r="B35" s="15"/>
      <c r="C35" s="15"/>
      <c r="E35" s="15"/>
      <c r="H35" s="488" t="s">
        <v>86</v>
      </c>
      <c r="I35" s="488"/>
      <c r="J35" s="488"/>
    </row>
    <row r="39" spans="1:10">
      <c r="A39" s="567"/>
      <c r="B39" s="567"/>
      <c r="C39" s="567"/>
      <c r="D39" s="567"/>
      <c r="E39" s="567"/>
      <c r="F39" s="567"/>
      <c r="G39" s="567"/>
      <c r="H39" s="567"/>
      <c r="I39" s="567"/>
      <c r="J39" s="567"/>
    </row>
    <row r="41" spans="1:10">
      <c r="A41" s="567"/>
      <c r="B41" s="567"/>
      <c r="C41" s="567"/>
      <c r="D41" s="567"/>
      <c r="E41" s="567"/>
      <c r="F41" s="567"/>
      <c r="G41" s="567"/>
      <c r="H41" s="567"/>
      <c r="I41" s="567"/>
      <c r="J41" s="567"/>
    </row>
  </sheetData>
  <mergeCells count="17">
    <mergeCell ref="E1:I1"/>
    <mergeCell ref="A2:J2"/>
    <mergeCell ref="A3:J3"/>
    <mergeCell ref="A5:J5"/>
    <mergeCell ref="A8:B8"/>
    <mergeCell ref="H8:J8"/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C19:I19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view="pageBreakPreview" zoomScale="90" zoomScaleSheetLayoutView="90" workbookViewId="0">
      <selection activeCell="F57" activeCellId="1" sqref="A2:J2 F57"/>
    </sheetView>
  </sheetViews>
  <sheetFormatPr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489"/>
      <c r="F1" s="489"/>
      <c r="G1" s="489"/>
      <c r="H1" s="489"/>
      <c r="I1" s="489"/>
      <c r="J1" s="150" t="s">
        <v>411</v>
      </c>
    </row>
    <row r="2" spans="1:16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</row>
    <row r="3" spans="1:16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6" customFormat="1" ht="14.25" customHeight="1"/>
    <row r="5" spans="1:16" ht="31.5" customHeight="1">
      <c r="A5" s="563" t="s">
        <v>600</v>
      </c>
      <c r="B5" s="563"/>
      <c r="C5" s="563"/>
      <c r="D5" s="563"/>
      <c r="E5" s="563"/>
      <c r="F5" s="563"/>
      <c r="G5" s="563"/>
      <c r="H5" s="563"/>
      <c r="I5" s="563"/>
      <c r="J5" s="563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88" t="s">
        <v>846</v>
      </c>
      <c r="B8" s="488"/>
      <c r="C8" s="32"/>
      <c r="H8" s="551" t="s">
        <v>593</v>
      </c>
      <c r="I8" s="551"/>
      <c r="J8" s="551"/>
    </row>
    <row r="9" spans="1:16">
      <c r="A9" s="483" t="s">
        <v>2</v>
      </c>
      <c r="B9" s="483" t="s">
        <v>3</v>
      </c>
      <c r="C9" s="458" t="s">
        <v>597</v>
      </c>
      <c r="D9" s="476"/>
      <c r="E9" s="476"/>
      <c r="F9" s="459"/>
      <c r="G9" s="458" t="s">
        <v>108</v>
      </c>
      <c r="H9" s="476"/>
      <c r="I9" s="476"/>
      <c r="J9" s="459"/>
      <c r="O9" s="19"/>
      <c r="P9" s="22"/>
    </row>
    <row r="10" spans="1:16" ht="53.25" customHeight="1">
      <c r="A10" s="483"/>
      <c r="B10" s="483"/>
      <c r="C10" s="5" t="s">
        <v>210</v>
      </c>
      <c r="D10" s="5" t="s">
        <v>16</v>
      </c>
      <c r="E10" s="289" t="s">
        <v>413</v>
      </c>
      <c r="F10" s="7" t="s">
        <v>229</v>
      </c>
      <c r="G10" s="5" t="s">
        <v>210</v>
      </c>
      <c r="H10" s="26" t="s">
        <v>17</v>
      </c>
      <c r="I10" s="114" t="s">
        <v>118</v>
      </c>
      <c r="J10" s="5" t="s">
        <v>230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0">
        <v>8</v>
      </c>
      <c r="I11" s="5">
        <v>9</v>
      </c>
      <c r="J11" s="5">
        <v>10</v>
      </c>
    </row>
    <row r="12" spans="1:16">
      <c r="A12" s="18">
        <v>1</v>
      </c>
      <c r="B12" s="19"/>
      <c r="C12" s="19"/>
      <c r="D12" s="19"/>
      <c r="E12" s="19"/>
      <c r="F12" s="113"/>
      <c r="G12" s="19"/>
      <c r="H12" s="29"/>
      <c r="I12" s="29"/>
      <c r="J12" s="29"/>
    </row>
    <row r="13" spans="1:16">
      <c r="A13" s="18">
        <v>2</v>
      </c>
      <c r="B13" s="19"/>
      <c r="C13" s="19"/>
      <c r="D13" s="19"/>
      <c r="E13" s="19"/>
      <c r="F13" s="28"/>
      <c r="G13" s="19"/>
      <c r="H13" s="29"/>
      <c r="I13" s="29"/>
      <c r="J13" s="29"/>
    </row>
    <row r="14" spans="1:16">
      <c r="A14" s="18">
        <v>3</v>
      </c>
      <c r="B14" s="19"/>
      <c r="C14" s="19"/>
      <c r="D14" s="19"/>
      <c r="E14" s="19" t="s">
        <v>11</v>
      </c>
      <c r="F14" s="28"/>
      <c r="G14" s="19"/>
      <c r="H14" s="29"/>
      <c r="I14" s="29"/>
      <c r="J14" s="29"/>
    </row>
    <row r="15" spans="1:16">
      <c r="A15" s="18">
        <v>4</v>
      </c>
      <c r="B15" s="19"/>
      <c r="C15" s="19"/>
      <c r="D15" s="19"/>
      <c r="E15" s="19"/>
      <c r="F15" s="28"/>
      <c r="G15" s="19"/>
      <c r="H15" s="29"/>
      <c r="I15" s="29"/>
      <c r="J15" s="29"/>
    </row>
    <row r="16" spans="1:16">
      <c r="A16" s="18">
        <v>5</v>
      </c>
      <c r="B16" s="19"/>
      <c r="C16" s="19"/>
      <c r="D16" s="19"/>
      <c r="E16" s="19"/>
      <c r="F16" s="28"/>
      <c r="G16" s="19"/>
      <c r="H16" s="29"/>
      <c r="I16" s="29"/>
      <c r="J16" s="29"/>
    </row>
    <row r="17" spans="1:10">
      <c r="A17" s="18">
        <v>6</v>
      </c>
      <c r="B17" s="19"/>
      <c r="C17" s="19"/>
      <c r="D17" s="19"/>
      <c r="E17" s="19"/>
      <c r="F17" s="28"/>
      <c r="G17" s="19"/>
      <c r="H17" s="29"/>
      <c r="I17" s="29"/>
      <c r="J17" s="29"/>
    </row>
    <row r="18" spans="1:10">
      <c r="A18" s="18">
        <v>7</v>
      </c>
      <c r="B18" s="19"/>
      <c r="C18" s="19"/>
      <c r="D18" s="19"/>
      <c r="E18" s="19"/>
      <c r="F18" s="28"/>
      <c r="G18" s="19"/>
      <c r="H18" s="29"/>
      <c r="I18" s="29"/>
      <c r="J18" s="29"/>
    </row>
    <row r="19" spans="1:10">
      <c r="A19" s="18">
        <v>8</v>
      </c>
      <c r="B19" s="19"/>
      <c r="C19" s="458" t="s">
        <v>847</v>
      </c>
      <c r="D19" s="568"/>
      <c r="E19" s="568"/>
      <c r="F19" s="568"/>
      <c r="G19" s="568"/>
      <c r="H19" s="568"/>
      <c r="I19" s="465"/>
      <c r="J19" s="29"/>
    </row>
    <row r="20" spans="1:10">
      <c r="A20" s="18">
        <v>9</v>
      </c>
      <c r="B20" s="19"/>
      <c r="C20" s="19"/>
      <c r="D20" s="19"/>
      <c r="E20" s="19"/>
      <c r="F20" s="28"/>
      <c r="G20" s="19"/>
      <c r="H20" s="29"/>
      <c r="I20" s="29"/>
      <c r="J20" s="29"/>
    </row>
    <row r="21" spans="1:10">
      <c r="A21" s="18">
        <v>10</v>
      </c>
      <c r="B21" s="19"/>
      <c r="C21" s="19"/>
      <c r="D21" s="19"/>
      <c r="E21" s="19"/>
      <c r="F21" s="28"/>
      <c r="G21" s="19"/>
      <c r="H21" s="29"/>
      <c r="I21" s="29"/>
      <c r="J21" s="29"/>
    </row>
    <row r="22" spans="1:10">
      <c r="A22" s="18">
        <v>11</v>
      </c>
      <c r="B22" s="19"/>
      <c r="C22" s="19"/>
      <c r="D22" s="19"/>
      <c r="E22" s="19"/>
      <c r="F22" s="28"/>
      <c r="G22" s="19"/>
      <c r="H22" s="29"/>
      <c r="I22" s="29"/>
      <c r="J22" s="29"/>
    </row>
    <row r="23" spans="1:10">
      <c r="A23" s="18">
        <v>12</v>
      </c>
      <c r="B23" s="19"/>
      <c r="C23" s="19"/>
      <c r="D23" s="19"/>
      <c r="E23" s="19"/>
      <c r="F23" s="28"/>
      <c r="G23" s="19"/>
      <c r="H23" s="29"/>
      <c r="I23" s="29"/>
      <c r="J23" s="29"/>
    </row>
    <row r="24" spans="1:10">
      <c r="A24" s="18">
        <v>13</v>
      </c>
      <c r="B24" s="19"/>
      <c r="C24" s="19"/>
      <c r="D24" s="19"/>
      <c r="E24" s="19"/>
      <c r="F24" s="28"/>
      <c r="G24" s="19"/>
      <c r="H24" s="29"/>
      <c r="I24" s="29"/>
      <c r="J24" s="29"/>
    </row>
    <row r="25" spans="1:10">
      <c r="A25" s="18">
        <v>14</v>
      </c>
      <c r="B25" s="19"/>
      <c r="C25" s="19"/>
      <c r="D25" s="19"/>
      <c r="E25" s="19"/>
      <c r="F25" s="28"/>
      <c r="G25" s="19"/>
      <c r="H25" s="29"/>
      <c r="I25" s="29"/>
      <c r="J25" s="29"/>
    </row>
    <row r="26" spans="1:10">
      <c r="A26" s="20" t="s">
        <v>7</v>
      </c>
      <c r="B26" s="19"/>
      <c r="C26" s="19"/>
      <c r="D26" s="19"/>
      <c r="E26" s="19"/>
      <c r="F26" s="28"/>
      <c r="G26" s="19"/>
      <c r="H26" s="29"/>
      <c r="I26" s="29"/>
      <c r="J26" s="29"/>
    </row>
    <row r="27" spans="1:10">
      <c r="A27" s="20" t="s">
        <v>7</v>
      </c>
      <c r="B27" s="19"/>
      <c r="C27" s="19"/>
      <c r="D27" s="19"/>
      <c r="E27" s="19"/>
      <c r="F27" s="28"/>
      <c r="G27" s="19"/>
      <c r="H27" s="29"/>
      <c r="I27" s="29"/>
      <c r="J27" s="29"/>
    </row>
    <row r="28" spans="1:10">
      <c r="A28" s="3" t="s">
        <v>18</v>
      </c>
      <c r="B28" s="30"/>
      <c r="C28" s="30"/>
      <c r="D28" s="19"/>
      <c r="E28" s="19"/>
      <c r="F28" s="28"/>
      <c r="G28" s="19"/>
      <c r="H28" s="29"/>
      <c r="I28" s="29"/>
      <c r="J28" s="29"/>
    </row>
    <row r="29" spans="1:10">
      <c r="A29" s="12"/>
      <c r="B29" s="31"/>
      <c r="C29" s="31"/>
      <c r="D29" s="22"/>
      <c r="E29" s="22"/>
      <c r="F29" s="22"/>
      <c r="G29" s="22"/>
      <c r="H29" s="22"/>
      <c r="I29" s="22"/>
      <c r="J29" s="22"/>
    </row>
    <row r="30" spans="1:10">
      <c r="A30" s="12"/>
      <c r="B30" s="31"/>
      <c r="C30" s="31"/>
      <c r="D30" s="22"/>
      <c r="E30" s="22"/>
      <c r="F30" s="22"/>
      <c r="G30" s="22"/>
      <c r="H30" s="22"/>
      <c r="I30" s="22"/>
      <c r="J30" s="22"/>
    </row>
    <row r="31" spans="1:10">
      <c r="A31" s="12"/>
      <c r="B31" s="31"/>
      <c r="C31" s="31"/>
      <c r="D31" s="22"/>
      <c r="E31" s="22"/>
      <c r="F31" s="22"/>
      <c r="G31" s="22"/>
      <c r="H31" s="22"/>
      <c r="I31" s="22"/>
      <c r="J31" s="22"/>
    </row>
    <row r="32" spans="1:10" ht="15.75" customHeight="1">
      <c r="A32" s="15" t="s">
        <v>844</v>
      </c>
      <c r="B32" s="15"/>
      <c r="C32" s="15"/>
      <c r="D32" s="15"/>
      <c r="E32" s="15"/>
      <c r="F32" s="15"/>
      <c r="G32" s="15"/>
      <c r="I32" s="507" t="s">
        <v>12</v>
      </c>
      <c r="J32" s="507"/>
    </row>
    <row r="33" spans="1:10" ht="12.75" customHeight="1">
      <c r="A33" s="505" t="s">
        <v>13</v>
      </c>
      <c r="B33" s="505"/>
      <c r="C33" s="505"/>
      <c r="D33" s="505"/>
      <c r="E33" s="505"/>
      <c r="F33" s="505"/>
      <c r="G33" s="505"/>
      <c r="H33" s="505"/>
      <c r="I33" s="505"/>
      <c r="J33" s="505"/>
    </row>
    <row r="34" spans="1:10" ht="12.75" customHeight="1">
      <c r="A34" s="505" t="s">
        <v>19</v>
      </c>
      <c r="B34" s="505"/>
      <c r="C34" s="505"/>
      <c r="D34" s="505"/>
      <c r="E34" s="505"/>
      <c r="F34" s="505"/>
      <c r="G34" s="505"/>
      <c r="H34" s="505"/>
      <c r="I34" s="505"/>
      <c r="J34" s="505"/>
    </row>
    <row r="35" spans="1:10">
      <c r="A35" s="15"/>
      <c r="B35" s="15"/>
      <c r="C35" s="15"/>
      <c r="E35" s="15"/>
      <c r="H35" s="488" t="s">
        <v>86</v>
      </c>
      <c r="I35" s="488"/>
      <c r="J35" s="488"/>
    </row>
    <row r="39" spans="1:10">
      <c r="A39" s="567"/>
      <c r="B39" s="567"/>
      <c r="C39" s="567"/>
      <c r="D39" s="567"/>
      <c r="E39" s="567"/>
      <c r="F39" s="567"/>
      <c r="G39" s="567"/>
      <c r="H39" s="567"/>
      <c r="I39" s="567"/>
      <c r="J39" s="567"/>
    </row>
    <row r="41" spans="1:10">
      <c r="A41" s="567"/>
      <c r="B41" s="567"/>
      <c r="C41" s="567"/>
      <c r="D41" s="567"/>
      <c r="E41" s="567"/>
      <c r="F41" s="567"/>
      <c r="G41" s="567"/>
      <c r="H41" s="567"/>
      <c r="I41" s="567"/>
      <c r="J41" s="567"/>
    </row>
  </sheetData>
  <mergeCells count="17"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C19:I19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view="pageBreakPreview" zoomScale="78" zoomScaleSheetLayoutView="78" workbookViewId="0">
      <selection activeCell="F57" activeCellId="1" sqref="A2:J2 F57"/>
    </sheetView>
  </sheetViews>
  <sheetFormatPr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489"/>
      <c r="F1" s="489"/>
      <c r="G1" s="489"/>
      <c r="H1" s="489"/>
      <c r="I1" s="489"/>
      <c r="J1" s="150" t="s">
        <v>492</v>
      </c>
    </row>
    <row r="2" spans="1:16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</row>
    <row r="3" spans="1:16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6" customFormat="1" ht="14.25" customHeight="1"/>
    <row r="5" spans="1:16" ht="31.5" customHeight="1">
      <c r="A5" s="563" t="s">
        <v>601</v>
      </c>
      <c r="B5" s="563"/>
      <c r="C5" s="563"/>
      <c r="D5" s="563"/>
      <c r="E5" s="563"/>
      <c r="F5" s="563"/>
      <c r="G5" s="563"/>
      <c r="H5" s="563"/>
      <c r="I5" s="563"/>
      <c r="J5" s="563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392" t="s">
        <v>846</v>
      </c>
      <c r="B8" s="392"/>
      <c r="C8" s="361"/>
      <c r="H8" s="551" t="s">
        <v>593</v>
      </c>
      <c r="I8" s="551"/>
      <c r="J8" s="551"/>
    </row>
    <row r="9" spans="1:16">
      <c r="A9" s="483" t="s">
        <v>2</v>
      </c>
      <c r="B9" s="483" t="s">
        <v>3</v>
      </c>
      <c r="C9" s="458" t="s">
        <v>597</v>
      </c>
      <c r="D9" s="476"/>
      <c r="E9" s="476"/>
      <c r="F9" s="459"/>
      <c r="G9" s="458" t="s">
        <v>108</v>
      </c>
      <c r="H9" s="476"/>
      <c r="I9" s="476"/>
      <c r="J9" s="459"/>
      <c r="O9" s="19"/>
      <c r="P9" s="22"/>
    </row>
    <row r="10" spans="1:16" ht="53.25" customHeight="1">
      <c r="A10" s="483"/>
      <c r="B10" s="483"/>
      <c r="C10" s="5" t="s">
        <v>210</v>
      </c>
      <c r="D10" s="5" t="s">
        <v>16</v>
      </c>
      <c r="E10" s="289" t="s">
        <v>414</v>
      </c>
      <c r="F10" s="7" t="s">
        <v>229</v>
      </c>
      <c r="G10" s="5" t="s">
        <v>210</v>
      </c>
      <c r="H10" s="26" t="s">
        <v>17</v>
      </c>
      <c r="I10" s="114" t="s">
        <v>118</v>
      </c>
      <c r="J10" s="5" t="s">
        <v>230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0">
        <v>8</v>
      </c>
      <c r="I11" s="5">
        <v>9</v>
      </c>
      <c r="J11" s="5">
        <v>10</v>
      </c>
    </row>
    <row r="12" spans="1:16">
      <c r="A12" s="18">
        <v>1</v>
      </c>
      <c r="B12" s="19"/>
      <c r="C12" s="19"/>
      <c r="D12" s="19"/>
      <c r="E12" s="19"/>
      <c r="F12" s="113"/>
      <c r="G12" s="19"/>
      <c r="H12" s="29"/>
      <c r="I12" s="29"/>
      <c r="J12" s="29"/>
    </row>
    <row r="13" spans="1:16">
      <c r="A13" s="18">
        <v>2</v>
      </c>
      <c r="B13" s="19"/>
      <c r="C13" s="19"/>
      <c r="D13" s="19"/>
      <c r="E13" s="19"/>
      <c r="F13" s="28"/>
      <c r="G13" s="19"/>
      <c r="H13" s="29"/>
      <c r="I13" s="29"/>
      <c r="J13" s="29"/>
    </row>
    <row r="14" spans="1:16">
      <c r="A14" s="18">
        <v>3</v>
      </c>
      <c r="B14" s="19"/>
      <c r="C14" s="19"/>
      <c r="D14" s="19"/>
      <c r="E14" s="19" t="s">
        <v>11</v>
      </c>
      <c r="F14" s="28"/>
      <c r="G14" s="19"/>
      <c r="H14" s="29"/>
      <c r="I14" s="29"/>
      <c r="J14" s="29"/>
    </row>
    <row r="15" spans="1:16">
      <c r="A15" s="18">
        <v>4</v>
      </c>
      <c r="B15" s="19"/>
      <c r="C15" s="19"/>
      <c r="D15" s="19"/>
      <c r="E15" s="19"/>
      <c r="F15" s="28"/>
      <c r="G15" s="19"/>
      <c r="H15" s="29"/>
      <c r="I15" s="29"/>
      <c r="J15" s="29"/>
    </row>
    <row r="16" spans="1:16">
      <c r="A16" s="18">
        <v>5</v>
      </c>
      <c r="B16" s="19"/>
      <c r="C16" s="19"/>
      <c r="D16" s="19"/>
      <c r="E16" s="19"/>
      <c r="F16" s="28"/>
      <c r="G16" s="19"/>
      <c r="H16" s="29"/>
      <c r="I16" s="29"/>
      <c r="J16" s="29"/>
    </row>
    <row r="17" spans="1:10">
      <c r="A17" s="18">
        <v>6</v>
      </c>
      <c r="B17" s="19"/>
      <c r="C17" s="458" t="s">
        <v>847</v>
      </c>
      <c r="D17" s="568"/>
      <c r="E17" s="568"/>
      <c r="F17" s="568"/>
      <c r="G17" s="568"/>
      <c r="H17" s="568"/>
      <c r="I17" s="465"/>
      <c r="J17" s="29"/>
    </row>
    <row r="18" spans="1:10">
      <c r="A18" s="18">
        <v>7</v>
      </c>
      <c r="B18" s="19"/>
      <c r="C18" s="19"/>
      <c r="D18" s="19"/>
      <c r="E18" s="19"/>
      <c r="F18" s="28"/>
      <c r="G18" s="19"/>
      <c r="H18" s="29"/>
      <c r="I18" s="29"/>
      <c r="J18" s="29"/>
    </row>
    <row r="19" spans="1:10">
      <c r="A19" s="18">
        <v>8</v>
      </c>
      <c r="B19" s="19"/>
      <c r="C19" s="19"/>
      <c r="D19" s="19"/>
      <c r="E19" s="19"/>
      <c r="F19" s="28"/>
      <c r="G19" s="19"/>
      <c r="H19" s="29"/>
      <c r="I19" s="29"/>
      <c r="J19" s="29"/>
    </row>
    <row r="20" spans="1:10">
      <c r="A20" s="18">
        <v>9</v>
      </c>
      <c r="B20" s="19"/>
      <c r="C20" s="19"/>
      <c r="D20" s="19"/>
      <c r="E20" s="19"/>
      <c r="F20" s="28"/>
      <c r="G20" s="19"/>
      <c r="H20" s="29"/>
      <c r="I20" s="29"/>
      <c r="J20" s="29"/>
    </row>
    <row r="21" spans="1:10">
      <c r="A21" s="18">
        <v>10</v>
      </c>
      <c r="B21" s="19"/>
      <c r="C21" s="19"/>
      <c r="D21" s="19"/>
      <c r="E21" s="19"/>
      <c r="F21" s="28"/>
      <c r="G21" s="19"/>
      <c r="H21" s="29"/>
      <c r="I21" s="29"/>
      <c r="J21" s="29"/>
    </row>
    <row r="22" spans="1:10">
      <c r="A22" s="18">
        <v>11</v>
      </c>
      <c r="B22" s="19"/>
      <c r="C22" s="19"/>
      <c r="D22" s="19"/>
      <c r="E22" s="19"/>
      <c r="F22" s="28"/>
      <c r="G22" s="19"/>
      <c r="H22" s="29"/>
      <c r="I22" s="29"/>
      <c r="J22" s="29"/>
    </row>
    <row r="23" spans="1:10">
      <c r="A23" s="18">
        <v>12</v>
      </c>
      <c r="B23" s="19"/>
      <c r="C23" s="19"/>
      <c r="D23" s="19"/>
      <c r="E23" s="19"/>
      <c r="F23" s="28"/>
      <c r="G23" s="19"/>
      <c r="H23" s="29"/>
      <c r="I23" s="29"/>
      <c r="J23" s="29"/>
    </row>
    <row r="24" spans="1:10">
      <c r="A24" s="18">
        <v>13</v>
      </c>
      <c r="B24" s="19"/>
      <c r="C24" s="19"/>
      <c r="D24" s="19"/>
      <c r="E24" s="19"/>
      <c r="F24" s="28"/>
      <c r="G24" s="19"/>
      <c r="H24" s="29"/>
      <c r="I24" s="29"/>
      <c r="J24" s="29"/>
    </row>
    <row r="25" spans="1:10">
      <c r="A25" s="18">
        <v>14</v>
      </c>
      <c r="B25" s="19"/>
      <c r="C25" s="19"/>
      <c r="D25" s="19"/>
      <c r="E25" s="19"/>
      <c r="F25" s="28"/>
      <c r="G25" s="19"/>
      <c r="H25" s="29"/>
      <c r="I25" s="29"/>
      <c r="J25" s="29"/>
    </row>
    <row r="26" spans="1:10">
      <c r="A26" s="20" t="s">
        <v>7</v>
      </c>
      <c r="B26" s="19"/>
      <c r="C26" s="19"/>
      <c r="D26" s="19"/>
      <c r="E26" s="19"/>
      <c r="F26" s="28"/>
      <c r="G26" s="19"/>
      <c r="H26" s="29"/>
      <c r="I26" s="29"/>
      <c r="J26" s="29"/>
    </row>
    <row r="27" spans="1:10">
      <c r="A27" s="20" t="s">
        <v>7</v>
      </c>
      <c r="B27" s="19"/>
      <c r="C27" s="19"/>
      <c r="D27" s="19"/>
      <c r="E27" s="19"/>
      <c r="F27" s="28"/>
      <c r="G27" s="19"/>
      <c r="H27" s="29"/>
      <c r="I27" s="29"/>
      <c r="J27" s="29"/>
    </row>
    <row r="28" spans="1:10">
      <c r="A28" s="3" t="s">
        <v>18</v>
      </c>
      <c r="B28" s="30"/>
      <c r="C28" s="30"/>
      <c r="D28" s="19"/>
      <c r="E28" s="19"/>
      <c r="F28" s="28"/>
      <c r="G28" s="19"/>
      <c r="H28" s="29"/>
      <c r="I28" s="29"/>
      <c r="J28" s="29"/>
    </row>
    <row r="29" spans="1:10">
      <c r="A29" s="12"/>
      <c r="B29" s="31"/>
      <c r="C29" s="31"/>
      <c r="D29" s="22"/>
      <c r="E29" s="22"/>
      <c r="F29" s="22"/>
      <c r="G29" s="22"/>
      <c r="H29" s="22"/>
      <c r="I29" s="22"/>
      <c r="J29" s="22"/>
    </row>
    <row r="30" spans="1:10">
      <c r="A30" s="12"/>
      <c r="B30" s="31"/>
      <c r="C30" s="31"/>
      <c r="D30" s="22"/>
      <c r="E30" s="22"/>
      <c r="F30" s="22"/>
      <c r="G30" s="22"/>
      <c r="H30" s="22"/>
      <c r="I30" s="22"/>
      <c r="J30" s="22"/>
    </row>
    <row r="31" spans="1:10">
      <c r="A31" s="12"/>
      <c r="B31" s="31"/>
      <c r="C31" s="31"/>
      <c r="D31" s="22"/>
      <c r="E31" s="22"/>
      <c r="F31" s="22"/>
      <c r="G31" s="22"/>
      <c r="H31" s="22"/>
      <c r="I31" s="22"/>
      <c r="J31" s="22"/>
    </row>
    <row r="32" spans="1:10" ht="15.75" customHeight="1">
      <c r="A32" s="15" t="s">
        <v>844</v>
      </c>
      <c r="B32" s="15"/>
      <c r="C32" s="15"/>
      <c r="D32" s="15"/>
      <c r="E32" s="15"/>
      <c r="F32" s="15"/>
      <c r="G32" s="15"/>
      <c r="I32" s="507" t="s">
        <v>12</v>
      </c>
      <c r="J32" s="507"/>
    </row>
    <row r="33" spans="1:10" ht="12.75" customHeight="1">
      <c r="A33" s="505" t="s">
        <v>13</v>
      </c>
      <c r="B33" s="505"/>
      <c r="C33" s="505"/>
      <c r="D33" s="505"/>
      <c r="E33" s="505"/>
      <c r="F33" s="505"/>
      <c r="G33" s="505"/>
      <c r="H33" s="505"/>
      <c r="I33" s="505"/>
      <c r="J33" s="505"/>
    </row>
    <row r="34" spans="1:10" ht="12.75" customHeight="1">
      <c r="A34" s="505" t="s">
        <v>19</v>
      </c>
      <c r="B34" s="505"/>
      <c r="C34" s="505"/>
      <c r="D34" s="505"/>
      <c r="E34" s="505"/>
      <c r="F34" s="505"/>
      <c r="G34" s="505"/>
      <c r="H34" s="505"/>
      <c r="I34" s="505"/>
      <c r="J34" s="505"/>
    </row>
    <row r="35" spans="1:10">
      <c r="A35" s="15"/>
      <c r="B35" s="15"/>
      <c r="C35" s="15"/>
      <c r="E35" s="15"/>
      <c r="H35" s="488" t="s">
        <v>86</v>
      </c>
      <c r="I35" s="488"/>
      <c r="J35" s="488"/>
    </row>
    <row r="39" spans="1:10">
      <c r="A39" s="567"/>
      <c r="B39" s="567"/>
      <c r="C39" s="567"/>
      <c r="D39" s="567"/>
      <c r="E39" s="567"/>
      <c r="F39" s="567"/>
      <c r="G39" s="567"/>
      <c r="H39" s="567"/>
      <c r="I39" s="567"/>
      <c r="J39" s="567"/>
    </row>
    <row r="41" spans="1:10">
      <c r="A41" s="567"/>
      <c r="B41" s="567"/>
      <c r="C41" s="567"/>
      <c r="D41" s="567"/>
      <c r="E41" s="567"/>
      <c r="F41" s="567"/>
      <c r="G41" s="567"/>
      <c r="H41" s="567"/>
      <c r="I41" s="567"/>
      <c r="J41" s="567"/>
    </row>
  </sheetData>
  <mergeCells count="16"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C17:I17"/>
    <mergeCell ref="E1:I1"/>
    <mergeCell ref="A2:J2"/>
    <mergeCell ref="A3:J3"/>
    <mergeCell ref="A5:J5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view="pageBreakPreview" zoomScale="90" zoomScaleSheetLayoutView="90" workbookViewId="0">
      <selection activeCell="F57" activeCellId="1" sqref="A2:L2 F57"/>
    </sheetView>
  </sheetViews>
  <sheetFormatPr defaultRowHeight="12.75"/>
  <cols>
    <col min="1" max="1" width="6.7109375" style="16" customWidth="1"/>
    <col min="2" max="2" width="14.85546875" style="16" customWidth="1"/>
    <col min="3" max="3" width="12" style="16" customWidth="1"/>
    <col min="4" max="4" width="10.42578125" style="16" customWidth="1"/>
    <col min="5" max="5" width="10.140625" style="16" customWidth="1"/>
    <col min="6" max="6" width="13" style="16" customWidth="1"/>
    <col min="7" max="7" width="15.140625" style="16" customWidth="1"/>
    <col min="8" max="8" width="12.42578125" style="16" customWidth="1"/>
    <col min="9" max="9" width="12.140625" style="16" customWidth="1"/>
    <col min="10" max="10" width="11.7109375" style="16" customWidth="1"/>
    <col min="11" max="11" width="12" style="16" customWidth="1"/>
    <col min="12" max="12" width="14.140625" style="16" customWidth="1"/>
    <col min="13" max="16384" width="9.140625" style="16"/>
  </cols>
  <sheetData>
    <row r="1" spans="1:18" customFormat="1" ht="15">
      <c r="D1" s="36"/>
      <c r="E1" s="36"/>
      <c r="F1" s="36"/>
      <c r="G1" s="36"/>
      <c r="H1" s="36"/>
      <c r="I1" s="36"/>
      <c r="J1" s="36"/>
      <c r="K1" s="36"/>
      <c r="L1" s="569" t="s">
        <v>65</v>
      </c>
      <c r="M1" s="569"/>
      <c r="N1" s="43"/>
      <c r="O1" s="43"/>
    </row>
    <row r="2" spans="1:18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45"/>
      <c r="N2" s="45"/>
      <c r="O2" s="45"/>
    </row>
    <row r="3" spans="1:18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4"/>
      <c r="N3" s="44"/>
      <c r="O3" s="44"/>
    </row>
    <row r="4" spans="1:18" customFormat="1" ht="10.5" customHeight="1"/>
    <row r="5" spans="1:18" ht="19.5" customHeight="1">
      <c r="A5" s="563" t="s">
        <v>602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</row>
    <row r="6" spans="1:18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8">
      <c r="A7" s="36" t="s">
        <v>846</v>
      </c>
      <c r="B7" s="36"/>
      <c r="C7" s="371"/>
      <c r="F7" s="570" t="s">
        <v>20</v>
      </c>
      <c r="G7" s="570"/>
      <c r="H7" s="570"/>
      <c r="I7" s="570"/>
      <c r="J7" s="570"/>
      <c r="K7" s="570"/>
      <c r="L7" s="570"/>
    </row>
    <row r="8" spans="1:18">
      <c r="A8" s="15"/>
      <c r="F8" s="17"/>
      <c r="G8" s="109"/>
      <c r="H8" s="109"/>
      <c r="I8" s="571" t="s">
        <v>624</v>
      </c>
      <c r="J8" s="571"/>
      <c r="K8" s="571"/>
      <c r="L8" s="571"/>
    </row>
    <row r="9" spans="1:18" s="15" customFormat="1">
      <c r="A9" s="483" t="s">
        <v>2</v>
      </c>
      <c r="B9" s="483" t="s">
        <v>3</v>
      </c>
      <c r="C9" s="455" t="s">
        <v>21</v>
      </c>
      <c r="D9" s="456"/>
      <c r="E9" s="456"/>
      <c r="F9" s="456"/>
      <c r="G9" s="456"/>
      <c r="H9" s="455" t="s">
        <v>44</v>
      </c>
      <c r="I9" s="456"/>
      <c r="J9" s="456"/>
      <c r="K9" s="456"/>
      <c r="L9" s="456"/>
      <c r="Q9" s="30"/>
      <c r="R9" s="31"/>
    </row>
    <row r="10" spans="1:18" s="15" customFormat="1" ht="77.45" customHeight="1">
      <c r="A10" s="483"/>
      <c r="B10" s="483"/>
      <c r="C10" s="5" t="s">
        <v>603</v>
      </c>
      <c r="D10" s="5" t="s">
        <v>625</v>
      </c>
      <c r="E10" s="5" t="s">
        <v>72</v>
      </c>
      <c r="F10" s="5" t="s">
        <v>73</v>
      </c>
      <c r="G10" s="5" t="s">
        <v>415</v>
      </c>
      <c r="H10" s="5" t="s">
        <v>603</v>
      </c>
      <c r="I10" s="5" t="s">
        <v>625</v>
      </c>
      <c r="J10" s="5" t="s">
        <v>72</v>
      </c>
      <c r="K10" s="5" t="s">
        <v>73</v>
      </c>
      <c r="L10" s="5" t="s">
        <v>416</v>
      </c>
    </row>
    <row r="11" spans="1:18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>
      <c r="A12" s="18">
        <v>1</v>
      </c>
      <c r="B12" s="19" t="s">
        <v>845</v>
      </c>
      <c r="C12" s="174">
        <v>79.09</v>
      </c>
      <c r="D12" s="174">
        <v>0</v>
      </c>
      <c r="E12" s="174">
        <v>79.09</v>
      </c>
      <c r="F12" s="174">
        <v>46.78</v>
      </c>
      <c r="G12" s="174">
        <v>32.31</v>
      </c>
      <c r="H12" s="393">
        <v>0</v>
      </c>
      <c r="I12" s="393">
        <v>0</v>
      </c>
      <c r="J12" s="393">
        <v>0</v>
      </c>
      <c r="K12" s="393">
        <v>0</v>
      </c>
      <c r="L12" s="174">
        <v>0</v>
      </c>
    </row>
    <row r="13" spans="1:18">
      <c r="A13" s="18">
        <v>2</v>
      </c>
      <c r="B13" s="19"/>
      <c r="C13" s="174"/>
      <c r="D13" s="174"/>
      <c r="E13" s="174"/>
      <c r="F13" s="174"/>
      <c r="G13" s="174"/>
      <c r="H13" s="393"/>
      <c r="I13" s="393"/>
      <c r="J13" s="393"/>
      <c r="K13" s="393"/>
      <c r="L13" s="174"/>
    </row>
    <row r="14" spans="1:18">
      <c r="A14" s="18">
        <v>3</v>
      </c>
      <c r="B14" s="19"/>
      <c r="C14" s="174"/>
      <c r="D14" s="174"/>
      <c r="E14" s="174"/>
      <c r="F14" s="174"/>
      <c r="G14" s="174"/>
      <c r="H14" s="393"/>
      <c r="I14" s="393"/>
      <c r="J14" s="393"/>
      <c r="K14" s="393"/>
      <c r="L14" s="174"/>
    </row>
    <row r="15" spans="1:18">
      <c r="A15" s="18">
        <v>4</v>
      </c>
      <c r="B15" s="19"/>
      <c r="C15" s="174"/>
      <c r="D15" s="174"/>
      <c r="E15" s="174"/>
      <c r="F15" s="174"/>
      <c r="G15" s="174"/>
      <c r="H15" s="393"/>
      <c r="I15" s="393"/>
      <c r="J15" s="393"/>
      <c r="K15" s="393"/>
      <c r="L15" s="174"/>
    </row>
    <row r="16" spans="1:18">
      <c r="A16" s="18">
        <v>5</v>
      </c>
      <c r="B16" s="19"/>
      <c r="C16" s="174"/>
      <c r="D16" s="174"/>
      <c r="E16" s="174"/>
      <c r="F16" s="174"/>
      <c r="G16" s="174"/>
      <c r="H16" s="393"/>
      <c r="I16" s="393"/>
      <c r="J16" s="393"/>
      <c r="K16" s="393"/>
      <c r="L16" s="174"/>
    </row>
    <row r="17" spans="1:12">
      <c r="A17" s="18">
        <v>6</v>
      </c>
      <c r="B17" s="19"/>
      <c r="C17" s="174"/>
      <c r="D17" s="174"/>
      <c r="E17" s="174"/>
      <c r="F17" s="174"/>
      <c r="G17" s="174"/>
      <c r="H17" s="393"/>
      <c r="I17" s="393"/>
      <c r="J17" s="393"/>
      <c r="K17" s="393"/>
      <c r="L17" s="174"/>
    </row>
    <row r="18" spans="1:12">
      <c r="A18" s="18">
        <v>7</v>
      </c>
      <c r="B18" s="19"/>
      <c r="C18" s="174"/>
      <c r="D18" s="174"/>
      <c r="E18" s="174"/>
      <c r="F18" s="174"/>
      <c r="G18" s="174"/>
      <c r="H18" s="393"/>
      <c r="I18" s="393"/>
      <c r="J18" s="393"/>
      <c r="K18" s="393"/>
      <c r="L18" s="174"/>
    </row>
    <row r="19" spans="1:12">
      <c r="A19" s="18">
        <v>8</v>
      </c>
      <c r="B19" s="19"/>
      <c r="C19" s="174"/>
      <c r="D19" s="174"/>
      <c r="E19" s="174"/>
      <c r="F19" s="174"/>
      <c r="G19" s="174"/>
      <c r="H19" s="393"/>
      <c r="I19" s="393"/>
      <c r="J19" s="393"/>
      <c r="K19" s="393"/>
      <c r="L19" s="174"/>
    </row>
    <row r="20" spans="1:12">
      <c r="A20" s="18">
        <v>9</v>
      </c>
      <c r="B20" s="19"/>
      <c r="C20" s="174"/>
      <c r="D20" s="174"/>
      <c r="E20" s="174"/>
      <c r="F20" s="174"/>
      <c r="G20" s="174"/>
      <c r="H20" s="393"/>
      <c r="I20" s="393"/>
      <c r="J20" s="393"/>
      <c r="K20" s="393"/>
      <c r="L20" s="174"/>
    </row>
    <row r="21" spans="1:12">
      <c r="A21" s="18">
        <v>10</v>
      </c>
      <c r="B21" s="19"/>
      <c r="C21" s="174"/>
      <c r="D21" s="174"/>
      <c r="E21" s="174"/>
      <c r="F21" s="174"/>
      <c r="G21" s="174"/>
      <c r="H21" s="393"/>
      <c r="I21" s="393"/>
      <c r="J21" s="393"/>
      <c r="K21" s="393"/>
      <c r="L21" s="174"/>
    </row>
    <row r="22" spans="1:12">
      <c r="A22" s="18">
        <v>11</v>
      </c>
      <c r="B22" s="19"/>
      <c r="C22" s="174"/>
      <c r="D22" s="174"/>
      <c r="E22" s="174"/>
      <c r="F22" s="174"/>
      <c r="G22" s="174"/>
      <c r="H22" s="393"/>
      <c r="I22" s="393"/>
      <c r="J22" s="393"/>
      <c r="K22" s="393"/>
      <c r="L22" s="174"/>
    </row>
    <row r="23" spans="1:12">
      <c r="A23" s="18">
        <v>12</v>
      </c>
      <c r="B23" s="19"/>
      <c r="C23" s="174"/>
      <c r="D23" s="174"/>
      <c r="E23" s="174"/>
      <c r="F23" s="174"/>
      <c r="G23" s="174"/>
      <c r="H23" s="393"/>
      <c r="I23" s="393"/>
      <c r="J23" s="393"/>
      <c r="K23" s="393"/>
      <c r="L23" s="174"/>
    </row>
    <row r="24" spans="1:12">
      <c r="A24" s="18">
        <v>13</v>
      </c>
      <c r="B24" s="19"/>
      <c r="C24" s="174"/>
      <c r="D24" s="174"/>
      <c r="E24" s="174"/>
      <c r="F24" s="174"/>
      <c r="G24" s="174"/>
      <c r="H24" s="393"/>
      <c r="I24" s="393"/>
      <c r="J24" s="393"/>
      <c r="K24" s="393"/>
      <c r="L24" s="174"/>
    </row>
    <row r="25" spans="1:12">
      <c r="A25" s="18">
        <v>14</v>
      </c>
      <c r="B25" s="19"/>
      <c r="C25" s="174"/>
      <c r="D25" s="174"/>
      <c r="E25" s="174"/>
      <c r="F25" s="174"/>
      <c r="G25" s="174"/>
      <c r="H25" s="393"/>
      <c r="I25" s="393"/>
      <c r="J25" s="393"/>
      <c r="K25" s="393"/>
      <c r="L25" s="174"/>
    </row>
    <row r="26" spans="1:12">
      <c r="A26" s="20" t="s">
        <v>7</v>
      </c>
      <c r="B26" s="19"/>
      <c r="C26" s="174"/>
      <c r="D26" s="174"/>
      <c r="E26" s="174"/>
      <c r="F26" s="174"/>
      <c r="G26" s="174"/>
      <c r="H26" s="393"/>
      <c r="I26" s="393"/>
      <c r="J26" s="393"/>
      <c r="K26" s="393"/>
      <c r="L26" s="174"/>
    </row>
    <row r="27" spans="1:12">
      <c r="A27" s="20" t="s">
        <v>7</v>
      </c>
      <c r="B27" s="19"/>
      <c r="C27" s="174"/>
      <c r="D27" s="174"/>
      <c r="E27" s="174"/>
      <c r="F27" s="174"/>
      <c r="G27" s="174"/>
      <c r="H27" s="393"/>
      <c r="I27" s="393"/>
      <c r="J27" s="393"/>
      <c r="K27" s="393"/>
      <c r="L27" s="174"/>
    </row>
    <row r="28" spans="1:12">
      <c r="A28" s="3" t="s">
        <v>18</v>
      </c>
      <c r="B28" s="30"/>
      <c r="C28" s="365">
        <f t="shared" ref="C28:L28" si="0">SUM(C12:C27)</f>
        <v>79.09</v>
      </c>
      <c r="D28" s="365">
        <f t="shared" si="0"/>
        <v>0</v>
      </c>
      <c r="E28" s="365">
        <f t="shared" si="0"/>
        <v>79.09</v>
      </c>
      <c r="F28" s="365">
        <f t="shared" si="0"/>
        <v>46.78</v>
      </c>
      <c r="G28" s="365">
        <f t="shared" si="0"/>
        <v>32.31</v>
      </c>
      <c r="H28" s="394">
        <f t="shared" si="0"/>
        <v>0</v>
      </c>
      <c r="I28" s="394">
        <f t="shared" si="0"/>
        <v>0</v>
      </c>
      <c r="J28" s="394">
        <f t="shared" si="0"/>
        <v>0</v>
      </c>
      <c r="K28" s="394">
        <f t="shared" si="0"/>
        <v>0</v>
      </c>
      <c r="L28" s="365">
        <f t="shared" si="0"/>
        <v>0</v>
      </c>
    </row>
    <row r="29" spans="1:12">
      <c r="A29" s="22" t="s">
        <v>418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21" t="s">
        <v>417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8" customHeight="1">
      <c r="A32" s="505" t="s">
        <v>12</v>
      </c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505"/>
    </row>
    <row r="33" spans="1:12">
      <c r="A33" s="505" t="s">
        <v>13</v>
      </c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</row>
    <row r="34" spans="1:12">
      <c r="A34" s="505" t="s">
        <v>19</v>
      </c>
      <c r="B34" s="505"/>
      <c r="C34" s="505"/>
      <c r="D34" s="505"/>
      <c r="E34" s="505"/>
      <c r="F34" s="505"/>
      <c r="G34" s="505"/>
      <c r="H34" s="505"/>
      <c r="I34" s="505"/>
      <c r="J34" s="505"/>
      <c r="K34" s="505"/>
      <c r="L34" s="505"/>
    </row>
    <row r="35" spans="1:12">
      <c r="A35" s="15" t="s">
        <v>844</v>
      </c>
      <c r="B35" s="15"/>
      <c r="C35" s="15"/>
      <c r="D35" s="15"/>
      <c r="E35" s="15"/>
      <c r="F35" s="15"/>
      <c r="J35" s="488" t="s">
        <v>86</v>
      </c>
      <c r="K35" s="488"/>
      <c r="L35" s="488"/>
    </row>
    <row r="36" spans="1:12">
      <c r="A36" s="15"/>
    </row>
    <row r="37" spans="1:12">
      <c r="A37" s="562"/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</row>
  </sheetData>
  <mergeCells count="15">
    <mergeCell ref="A37:L37"/>
    <mergeCell ref="F7:L7"/>
    <mergeCell ref="A9:A10"/>
    <mergeCell ref="B9:B10"/>
    <mergeCell ref="A32:L32"/>
    <mergeCell ref="J35:L35"/>
    <mergeCell ref="A33:L33"/>
    <mergeCell ref="C9:G9"/>
    <mergeCell ref="H9:L9"/>
    <mergeCell ref="I8:L8"/>
    <mergeCell ref="L1:M1"/>
    <mergeCell ref="A3:L3"/>
    <mergeCell ref="A2:L2"/>
    <mergeCell ref="A5:L5"/>
    <mergeCell ref="A34:L3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  <rowBreaks count="1" manualBreakCount="1">
    <brk id="3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view="pageBreakPreview" zoomScale="90" zoomScaleSheetLayoutView="90" workbookViewId="0">
      <selection activeCell="F57" activeCellId="1" sqref="A2:L2 F57"/>
    </sheetView>
  </sheetViews>
  <sheetFormatPr defaultRowHeight="12.75"/>
  <cols>
    <col min="1" max="1" width="6" style="16" customWidth="1"/>
    <col min="2" max="2" width="13.85546875" style="16" customWidth="1"/>
    <col min="3" max="3" width="10.5703125" style="16" customWidth="1"/>
    <col min="4" max="4" width="9.855468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3.7109375" style="16" customWidth="1"/>
    <col min="13" max="13" width="9.140625" style="16" hidden="1" customWidth="1"/>
    <col min="14" max="16384" width="9.140625" style="16"/>
  </cols>
  <sheetData>
    <row r="1" spans="1:19" customFormat="1" ht="15">
      <c r="D1" s="36"/>
      <c r="E1" s="36"/>
      <c r="F1" s="36"/>
      <c r="G1" s="36"/>
      <c r="H1" s="36"/>
      <c r="I1" s="36"/>
      <c r="J1" s="36"/>
      <c r="K1" s="36"/>
      <c r="L1" s="569" t="s">
        <v>74</v>
      </c>
      <c r="M1" s="569"/>
      <c r="N1" s="569"/>
      <c r="O1" s="43"/>
      <c r="P1" s="43"/>
    </row>
    <row r="2" spans="1:19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45"/>
      <c r="N2" s="45"/>
      <c r="O2" s="45"/>
      <c r="P2" s="45"/>
    </row>
    <row r="3" spans="1:19" customFormat="1" ht="20.25">
      <c r="A3" s="572" t="s">
        <v>579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44"/>
      <c r="N3" s="44"/>
      <c r="O3" s="44"/>
      <c r="P3" s="44"/>
    </row>
    <row r="4" spans="1:19" customFormat="1" ht="10.5" customHeight="1"/>
    <row r="5" spans="1:19" ht="19.5" customHeight="1">
      <c r="A5" s="563" t="s">
        <v>604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</row>
    <row r="6" spans="1:1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>
      <c r="A7" s="36" t="s">
        <v>846</v>
      </c>
      <c r="B7" s="36"/>
      <c r="C7" s="371"/>
      <c r="F7" s="570" t="s">
        <v>20</v>
      </c>
      <c r="G7" s="570"/>
      <c r="H7" s="570"/>
      <c r="I7" s="570"/>
      <c r="J7" s="570"/>
      <c r="K7" s="570"/>
      <c r="L7" s="570"/>
    </row>
    <row r="8" spans="1:19">
      <c r="A8" s="15"/>
      <c r="F8" s="17"/>
      <c r="G8" s="109"/>
      <c r="H8" s="109"/>
      <c r="I8" s="571" t="s">
        <v>624</v>
      </c>
      <c r="J8" s="571"/>
      <c r="K8" s="571"/>
      <c r="L8" s="571"/>
    </row>
    <row r="9" spans="1:19" s="15" customFormat="1">
      <c r="A9" s="483" t="s">
        <v>2</v>
      </c>
      <c r="B9" s="483" t="s">
        <v>3</v>
      </c>
      <c r="C9" s="455" t="s">
        <v>21</v>
      </c>
      <c r="D9" s="456"/>
      <c r="E9" s="456"/>
      <c r="F9" s="456"/>
      <c r="G9" s="456"/>
      <c r="H9" s="455" t="s">
        <v>44</v>
      </c>
      <c r="I9" s="456"/>
      <c r="J9" s="456"/>
      <c r="K9" s="456"/>
      <c r="L9" s="456"/>
      <c r="R9" s="30"/>
      <c r="S9" s="31"/>
    </row>
    <row r="10" spans="1:19" s="15" customFormat="1" ht="77.45" customHeight="1">
      <c r="A10" s="483"/>
      <c r="B10" s="483"/>
      <c r="C10" s="5" t="s">
        <v>603</v>
      </c>
      <c r="D10" s="5" t="s">
        <v>626</v>
      </c>
      <c r="E10" s="5" t="s">
        <v>72</v>
      </c>
      <c r="F10" s="5" t="s">
        <v>73</v>
      </c>
      <c r="G10" s="5" t="s">
        <v>419</v>
      </c>
      <c r="H10" s="5" t="s">
        <v>603</v>
      </c>
      <c r="I10" s="5" t="s">
        <v>626</v>
      </c>
      <c r="J10" s="5" t="s">
        <v>72</v>
      </c>
      <c r="K10" s="5" t="s">
        <v>73</v>
      </c>
      <c r="L10" s="5" t="s">
        <v>420</v>
      </c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18">
        <v>1</v>
      </c>
      <c r="B12" s="19" t="s">
        <v>845</v>
      </c>
      <c r="C12" s="174">
        <v>74.44</v>
      </c>
      <c r="D12" s="174">
        <v>0</v>
      </c>
      <c r="E12" s="174">
        <v>74.44</v>
      </c>
      <c r="F12" s="174">
        <v>48.04</v>
      </c>
      <c r="G12" s="382">
        <v>26.4</v>
      </c>
      <c r="H12" s="393">
        <v>0</v>
      </c>
      <c r="I12" s="393">
        <v>0</v>
      </c>
      <c r="J12" s="393">
        <v>0</v>
      </c>
      <c r="K12" s="393">
        <v>0</v>
      </c>
      <c r="L12" s="174">
        <v>0</v>
      </c>
    </row>
    <row r="13" spans="1:19">
      <c r="A13" s="18">
        <v>2</v>
      </c>
      <c r="B13" s="19"/>
      <c r="C13" s="174"/>
      <c r="D13" s="174"/>
      <c r="E13" s="174"/>
      <c r="F13" s="174"/>
      <c r="G13" s="174"/>
      <c r="H13" s="393"/>
      <c r="I13" s="393"/>
      <c r="J13" s="393"/>
      <c r="K13" s="393"/>
      <c r="L13" s="174"/>
    </row>
    <row r="14" spans="1:19">
      <c r="A14" s="18">
        <v>3</v>
      </c>
      <c r="B14" s="19"/>
      <c r="C14" s="174"/>
      <c r="D14" s="174"/>
      <c r="E14" s="174"/>
      <c r="F14" s="174"/>
      <c r="G14" s="174"/>
      <c r="H14" s="393"/>
      <c r="I14" s="393"/>
      <c r="J14" s="393"/>
      <c r="K14" s="393"/>
      <c r="L14" s="174"/>
    </row>
    <row r="15" spans="1:19">
      <c r="A15" s="18">
        <v>4</v>
      </c>
      <c r="B15" s="19"/>
      <c r="C15" s="174"/>
      <c r="D15" s="174"/>
      <c r="E15" s="174"/>
      <c r="F15" s="174"/>
      <c r="G15" s="174"/>
      <c r="H15" s="393"/>
      <c r="I15" s="393"/>
      <c r="J15" s="393"/>
      <c r="K15" s="393"/>
      <c r="L15" s="174"/>
    </row>
    <row r="16" spans="1:19">
      <c r="A16" s="18">
        <v>5</v>
      </c>
      <c r="B16" s="19"/>
      <c r="C16" s="174"/>
      <c r="D16" s="174"/>
      <c r="E16" s="174"/>
      <c r="F16" s="174"/>
      <c r="G16" s="174"/>
      <c r="H16" s="393"/>
      <c r="I16" s="393"/>
      <c r="J16" s="393"/>
      <c r="K16" s="393"/>
      <c r="L16" s="174"/>
    </row>
    <row r="17" spans="1:12">
      <c r="A17" s="18">
        <v>6</v>
      </c>
      <c r="B17" s="19"/>
      <c r="C17" s="174"/>
      <c r="D17" s="174"/>
      <c r="E17" s="174"/>
      <c r="F17" s="174"/>
      <c r="G17" s="174"/>
      <c r="H17" s="393"/>
      <c r="I17" s="393"/>
      <c r="J17" s="393"/>
      <c r="K17" s="393"/>
      <c r="L17" s="174"/>
    </row>
    <row r="18" spans="1:12">
      <c r="A18" s="18">
        <v>7</v>
      </c>
      <c r="B18" s="19"/>
      <c r="C18" s="174"/>
      <c r="D18" s="174"/>
      <c r="E18" s="174"/>
      <c r="F18" s="174"/>
      <c r="G18" s="174"/>
      <c r="H18" s="393"/>
      <c r="I18" s="393"/>
      <c r="J18" s="393"/>
      <c r="K18" s="393"/>
      <c r="L18" s="174"/>
    </row>
    <row r="19" spans="1:12">
      <c r="A19" s="18">
        <v>8</v>
      </c>
      <c r="B19" s="19"/>
      <c r="C19" s="174"/>
      <c r="D19" s="174"/>
      <c r="E19" s="174"/>
      <c r="F19" s="174"/>
      <c r="G19" s="174"/>
      <c r="H19" s="393"/>
      <c r="I19" s="393"/>
      <c r="J19" s="393"/>
      <c r="K19" s="393"/>
      <c r="L19" s="174"/>
    </row>
    <row r="20" spans="1:12">
      <c r="A20" s="18">
        <v>9</v>
      </c>
      <c r="B20" s="19"/>
      <c r="C20" s="174"/>
      <c r="D20" s="174"/>
      <c r="E20" s="174"/>
      <c r="F20" s="174"/>
      <c r="G20" s="174"/>
      <c r="H20" s="393"/>
      <c r="I20" s="393"/>
      <c r="J20" s="393"/>
      <c r="K20" s="393"/>
      <c r="L20" s="174"/>
    </row>
    <row r="21" spans="1:12">
      <c r="A21" s="18">
        <v>10</v>
      </c>
      <c r="B21" s="19"/>
      <c r="C21" s="174"/>
      <c r="D21" s="174"/>
      <c r="E21" s="174"/>
      <c r="F21" s="174"/>
      <c r="G21" s="174"/>
      <c r="H21" s="393"/>
      <c r="I21" s="393"/>
      <c r="J21" s="393"/>
      <c r="K21" s="393"/>
      <c r="L21" s="174"/>
    </row>
    <row r="22" spans="1:12">
      <c r="A22" s="18">
        <v>11</v>
      </c>
      <c r="B22" s="19"/>
      <c r="C22" s="174"/>
      <c r="D22" s="174"/>
      <c r="E22" s="174"/>
      <c r="F22" s="174"/>
      <c r="G22" s="174"/>
      <c r="H22" s="393"/>
      <c r="I22" s="393"/>
      <c r="J22" s="393"/>
      <c r="K22" s="393"/>
      <c r="L22" s="174"/>
    </row>
    <row r="23" spans="1:12">
      <c r="A23" s="18">
        <v>12</v>
      </c>
      <c r="B23" s="19"/>
      <c r="C23" s="174"/>
      <c r="D23" s="174"/>
      <c r="E23" s="174"/>
      <c r="F23" s="174"/>
      <c r="G23" s="174"/>
      <c r="H23" s="393"/>
      <c r="I23" s="393"/>
      <c r="J23" s="393"/>
      <c r="K23" s="393"/>
      <c r="L23" s="174"/>
    </row>
    <row r="24" spans="1:12">
      <c r="A24" s="18">
        <v>13</v>
      </c>
      <c r="B24" s="19"/>
      <c r="C24" s="174"/>
      <c r="D24" s="174"/>
      <c r="E24" s="174"/>
      <c r="F24" s="174"/>
      <c r="G24" s="174"/>
      <c r="H24" s="393"/>
      <c r="I24" s="393"/>
      <c r="J24" s="393"/>
      <c r="K24" s="393"/>
      <c r="L24" s="174"/>
    </row>
    <row r="25" spans="1:12">
      <c r="A25" s="18">
        <v>14</v>
      </c>
      <c r="B25" s="19"/>
      <c r="C25" s="174"/>
      <c r="D25" s="174"/>
      <c r="E25" s="174"/>
      <c r="F25" s="174"/>
      <c r="G25" s="174"/>
      <c r="H25" s="393"/>
      <c r="I25" s="393"/>
      <c r="J25" s="393"/>
      <c r="K25" s="393"/>
      <c r="L25" s="174"/>
    </row>
    <row r="26" spans="1:12">
      <c r="A26" s="20" t="s">
        <v>7</v>
      </c>
      <c r="B26" s="19"/>
      <c r="C26" s="174"/>
      <c r="D26" s="174"/>
      <c r="E26" s="174"/>
      <c r="F26" s="174"/>
      <c r="G26" s="174"/>
      <c r="H26" s="393"/>
      <c r="I26" s="393"/>
      <c r="J26" s="393"/>
      <c r="K26" s="393"/>
      <c r="L26" s="174"/>
    </row>
    <row r="27" spans="1:12">
      <c r="A27" s="20" t="s">
        <v>7</v>
      </c>
      <c r="B27" s="19"/>
      <c r="C27" s="174"/>
      <c r="D27" s="174"/>
      <c r="E27" s="174"/>
      <c r="F27" s="174"/>
      <c r="G27" s="174"/>
      <c r="H27" s="393"/>
      <c r="I27" s="393"/>
      <c r="J27" s="393"/>
      <c r="K27" s="393"/>
      <c r="L27" s="174"/>
    </row>
    <row r="28" spans="1:12">
      <c r="A28" s="3" t="s">
        <v>18</v>
      </c>
      <c r="B28" s="19"/>
      <c r="C28" s="365">
        <f t="shared" ref="C28:L28" si="0">SUM(C12:C27)</f>
        <v>74.44</v>
      </c>
      <c r="D28" s="365">
        <f t="shared" si="0"/>
        <v>0</v>
      </c>
      <c r="E28" s="365">
        <f t="shared" si="0"/>
        <v>74.44</v>
      </c>
      <c r="F28" s="365">
        <f t="shared" si="0"/>
        <v>48.04</v>
      </c>
      <c r="G28" s="398">
        <f t="shared" si="0"/>
        <v>26.4</v>
      </c>
      <c r="H28" s="394">
        <f t="shared" si="0"/>
        <v>0</v>
      </c>
      <c r="I28" s="394">
        <f t="shared" si="0"/>
        <v>0</v>
      </c>
      <c r="J28" s="394">
        <f t="shared" si="0"/>
        <v>0</v>
      </c>
      <c r="K28" s="394">
        <f t="shared" si="0"/>
        <v>0</v>
      </c>
      <c r="L28" s="365">
        <f t="shared" si="0"/>
        <v>0</v>
      </c>
    </row>
    <row r="29" spans="1:12">
      <c r="A29" s="22" t="s">
        <v>418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21" t="s">
        <v>417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ht="14.25" customHeight="1">
      <c r="A33" s="505" t="s">
        <v>12</v>
      </c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</row>
    <row r="34" spans="1:13">
      <c r="A34" s="505" t="s">
        <v>13</v>
      </c>
      <c r="B34" s="505"/>
      <c r="C34" s="505"/>
      <c r="D34" s="505"/>
      <c r="E34" s="505"/>
      <c r="F34" s="505"/>
      <c r="G34" s="505"/>
      <c r="H34" s="505"/>
      <c r="I34" s="505"/>
      <c r="J34" s="505"/>
      <c r="K34" s="505"/>
      <c r="L34" s="505"/>
    </row>
    <row r="35" spans="1:13">
      <c r="A35" s="505" t="s">
        <v>19</v>
      </c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</row>
    <row r="36" spans="1:13">
      <c r="A36" s="15" t="s">
        <v>844</v>
      </c>
      <c r="B36" s="15"/>
      <c r="C36" s="15"/>
      <c r="D36" s="15"/>
      <c r="E36" s="15"/>
      <c r="F36" s="15"/>
      <c r="J36" s="488" t="s">
        <v>86</v>
      </c>
      <c r="K36" s="488"/>
      <c r="L36" s="488"/>
      <c r="M36" s="488"/>
    </row>
    <row r="37" spans="1:13">
      <c r="A37" s="15"/>
    </row>
    <row r="38" spans="1:13">
      <c r="A38" s="562"/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</row>
  </sheetData>
  <mergeCells count="15">
    <mergeCell ref="F7:L7"/>
    <mergeCell ref="L1:N1"/>
    <mergeCell ref="A2:L2"/>
    <mergeCell ref="A3:L3"/>
    <mergeCell ref="A5:L5"/>
    <mergeCell ref="I8:L8"/>
    <mergeCell ref="A35:L35"/>
    <mergeCell ref="A38:L38"/>
    <mergeCell ref="A9:A10"/>
    <mergeCell ref="B9:B10"/>
    <mergeCell ref="C9:G9"/>
    <mergeCell ref="H9:L9"/>
    <mergeCell ref="A33:L33"/>
    <mergeCell ref="A34:L34"/>
    <mergeCell ref="J36:M3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49" zoomScale="120" zoomScaleSheetLayoutView="120" workbookViewId="0">
      <selection activeCell="F57" activeCellId="1" sqref="J2 F57"/>
    </sheetView>
  </sheetViews>
  <sheetFormatPr defaultRowHeight="12.75"/>
  <cols>
    <col min="1" max="1" width="8.7109375" customWidth="1"/>
    <col min="2" max="2" width="11" customWidth="1"/>
    <col min="3" max="3" width="114.5703125" customWidth="1"/>
  </cols>
  <sheetData>
    <row r="1" spans="1:7" ht="21.75" customHeight="1">
      <c r="A1" s="444" t="s">
        <v>713</v>
      </c>
      <c r="B1" s="444"/>
      <c r="C1" s="444"/>
      <c r="D1" s="444"/>
      <c r="E1" s="356"/>
      <c r="F1" s="356"/>
      <c r="G1" s="356"/>
    </row>
    <row r="2" spans="1:7">
      <c r="A2" s="3" t="s">
        <v>76</v>
      </c>
      <c r="B2" s="3" t="s">
        <v>714</v>
      </c>
      <c r="C2" s="3" t="s">
        <v>715</v>
      </c>
    </row>
    <row r="3" spans="1:7">
      <c r="A3" s="8">
        <v>1</v>
      </c>
      <c r="B3" s="357" t="s">
        <v>716</v>
      </c>
      <c r="C3" s="357" t="s">
        <v>717</v>
      </c>
    </row>
    <row r="4" spans="1:7">
      <c r="A4" s="8">
        <v>2</v>
      </c>
      <c r="B4" s="357" t="s">
        <v>718</v>
      </c>
      <c r="C4" s="357" t="s">
        <v>719</v>
      </c>
    </row>
    <row r="5" spans="1:7">
      <c r="A5" s="8">
        <v>3</v>
      </c>
      <c r="B5" s="357" t="s">
        <v>720</v>
      </c>
      <c r="C5" s="357" t="s">
        <v>721</v>
      </c>
    </row>
    <row r="6" spans="1:7">
      <c r="A6" s="8">
        <v>4</v>
      </c>
      <c r="B6" s="357" t="s">
        <v>722</v>
      </c>
      <c r="C6" s="357" t="s">
        <v>723</v>
      </c>
    </row>
    <row r="7" spans="1:7">
      <c r="A7" s="8">
        <v>5</v>
      </c>
      <c r="B7" s="357" t="s">
        <v>724</v>
      </c>
      <c r="C7" s="357" t="s">
        <v>725</v>
      </c>
    </row>
    <row r="8" spans="1:7">
      <c r="A8" s="8">
        <v>6</v>
      </c>
      <c r="B8" s="357" t="s">
        <v>726</v>
      </c>
      <c r="C8" s="357" t="s">
        <v>727</v>
      </c>
    </row>
    <row r="9" spans="1:7">
      <c r="A9" s="8">
        <v>7</v>
      </c>
      <c r="B9" s="357" t="s">
        <v>728</v>
      </c>
      <c r="C9" s="357" t="s">
        <v>729</v>
      </c>
    </row>
    <row r="10" spans="1:7">
      <c r="A10" s="8">
        <v>8</v>
      </c>
      <c r="B10" s="357" t="s">
        <v>730</v>
      </c>
      <c r="C10" s="357" t="s">
        <v>731</v>
      </c>
    </row>
    <row r="11" spans="1:7">
      <c r="A11" s="8">
        <v>9</v>
      </c>
      <c r="B11" s="357" t="s">
        <v>732</v>
      </c>
      <c r="C11" s="357" t="s">
        <v>733</v>
      </c>
    </row>
    <row r="12" spans="1:7">
      <c r="A12" s="8">
        <v>10</v>
      </c>
      <c r="B12" s="357" t="s">
        <v>734</v>
      </c>
      <c r="C12" s="357" t="s">
        <v>735</v>
      </c>
    </row>
    <row r="13" spans="1:7">
      <c r="A13" s="8">
        <v>11</v>
      </c>
      <c r="B13" s="357" t="s">
        <v>736</v>
      </c>
      <c r="C13" s="357" t="s">
        <v>737</v>
      </c>
    </row>
    <row r="14" spans="1:7">
      <c r="A14" s="8">
        <v>12</v>
      </c>
      <c r="B14" s="357" t="s">
        <v>738</v>
      </c>
      <c r="C14" s="357" t="s">
        <v>739</v>
      </c>
    </row>
    <row r="15" spans="1:7">
      <c r="A15" s="8">
        <v>13</v>
      </c>
      <c r="B15" s="357" t="s">
        <v>740</v>
      </c>
      <c r="C15" s="357" t="s">
        <v>741</v>
      </c>
    </row>
    <row r="16" spans="1:7">
      <c r="A16" s="8">
        <v>14</v>
      </c>
      <c r="B16" s="357" t="s">
        <v>742</v>
      </c>
      <c r="C16" s="357" t="s">
        <v>743</v>
      </c>
    </row>
    <row r="17" spans="1:3">
      <c r="A17" s="8">
        <v>15</v>
      </c>
      <c r="B17" s="357" t="s">
        <v>744</v>
      </c>
      <c r="C17" s="357" t="s">
        <v>745</v>
      </c>
    </row>
    <row r="18" spans="1:3">
      <c r="A18" s="8">
        <v>16</v>
      </c>
      <c r="B18" s="357" t="s">
        <v>746</v>
      </c>
      <c r="C18" s="357" t="s">
        <v>747</v>
      </c>
    </row>
    <row r="19" spans="1:3">
      <c r="A19" s="8">
        <v>17</v>
      </c>
      <c r="B19" s="357" t="s">
        <v>748</v>
      </c>
      <c r="C19" s="357" t="s">
        <v>749</v>
      </c>
    </row>
    <row r="20" spans="1:3">
      <c r="A20" s="8">
        <v>18</v>
      </c>
      <c r="B20" s="357" t="s">
        <v>750</v>
      </c>
      <c r="C20" s="357" t="s">
        <v>751</v>
      </c>
    </row>
    <row r="21" spans="1:3">
      <c r="A21" s="8">
        <v>19</v>
      </c>
      <c r="B21" s="357" t="s">
        <v>752</v>
      </c>
      <c r="C21" s="357" t="s">
        <v>753</v>
      </c>
    </row>
    <row r="22" spans="1:3">
      <c r="A22" s="8">
        <v>20</v>
      </c>
      <c r="B22" s="357" t="s">
        <v>754</v>
      </c>
      <c r="C22" s="357" t="s">
        <v>755</v>
      </c>
    </row>
    <row r="23" spans="1:3">
      <c r="A23" s="8">
        <v>21</v>
      </c>
      <c r="B23" s="357" t="s">
        <v>756</v>
      </c>
      <c r="C23" s="357" t="s">
        <v>757</v>
      </c>
    </row>
    <row r="24" spans="1:3">
      <c r="A24" s="8">
        <v>22</v>
      </c>
      <c r="B24" s="357" t="s">
        <v>758</v>
      </c>
      <c r="C24" s="357" t="s">
        <v>759</v>
      </c>
    </row>
    <row r="25" spans="1:3">
      <c r="A25" s="8">
        <v>23</v>
      </c>
      <c r="B25" s="357" t="s">
        <v>760</v>
      </c>
      <c r="C25" s="357" t="s">
        <v>761</v>
      </c>
    </row>
    <row r="26" spans="1:3">
      <c r="A26" s="8">
        <v>24</v>
      </c>
      <c r="B26" s="357" t="s">
        <v>762</v>
      </c>
      <c r="C26" s="357" t="s">
        <v>763</v>
      </c>
    </row>
    <row r="27" spans="1:3">
      <c r="A27" s="8">
        <v>25</v>
      </c>
      <c r="B27" s="357" t="s">
        <v>764</v>
      </c>
      <c r="C27" s="357" t="s">
        <v>765</v>
      </c>
    </row>
    <row r="28" spans="1:3">
      <c r="A28" s="8">
        <v>26</v>
      </c>
      <c r="B28" s="357" t="s">
        <v>766</v>
      </c>
      <c r="C28" s="357" t="s">
        <v>767</v>
      </c>
    </row>
    <row r="29" spans="1:3">
      <c r="A29" s="8">
        <v>27</v>
      </c>
      <c r="B29" s="357" t="s">
        <v>768</v>
      </c>
      <c r="C29" s="357" t="s">
        <v>769</v>
      </c>
    </row>
    <row r="30" spans="1:3">
      <c r="A30" s="8">
        <v>28</v>
      </c>
      <c r="B30" s="357" t="s">
        <v>770</v>
      </c>
      <c r="C30" s="357" t="s">
        <v>771</v>
      </c>
    </row>
    <row r="31" spans="1:3">
      <c r="A31" s="8">
        <v>29</v>
      </c>
      <c r="B31" s="357" t="s">
        <v>772</v>
      </c>
      <c r="C31" s="357" t="s">
        <v>773</v>
      </c>
    </row>
    <row r="32" spans="1:3">
      <c r="A32" s="8">
        <v>30</v>
      </c>
      <c r="B32" s="357" t="s">
        <v>774</v>
      </c>
      <c r="C32" s="357" t="s">
        <v>773</v>
      </c>
    </row>
    <row r="33" spans="1:3">
      <c r="A33" s="8">
        <v>31</v>
      </c>
      <c r="B33" s="357" t="s">
        <v>775</v>
      </c>
      <c r="C33" s="357" t="s">
        <v>776</v>
      </c>
    </row>
    <row r="34" spans="1:3">
      <c r="A34" s="8">
        <v>32</v>
      </c>
      <c r="B34" s="357" t="s">
        <v>777</v>
      </c>
      <c r="C34" s="357" t="s">
        <v>778</v>
      </c>
    </row>
    <row r="35" spans="1:3">
      <c r="A35" s="8">
        <v>33</v>
      </c>
      <c r="B35" s="357" t="s">
        <v>779</v>
      </c>
      <c r="C35" s="357" t="s">
        <v>780</v>
      </c>
    </row>
    <row r="36" spans="1:3">
      <c r="A36" s="8">
        <v>34</v>
      </c>
      <c r="B36" s="357" t="s">
        <v>781</v>
      </c>
      <c r="C36" s="357" t="s">
        <v>782</v>
      </c>
    </row>
    <row r="37" spans="1:3">
      <c r="A37" s="8">
        <v>35</v>
      </c>
      <c r="B37" s="357" t="s">
        <v>783</v>
      </c>
      <c r="C37" s="357" t="s">
        <v>784</v>
      </c>
    </row>
    <row r="38" spans="1:3">
      <c r="A38" s="8">
        <v>36</v>
      </c>
      <c r="B38" s="357" t="s">
        <v>785</v>
      </c>
      <c r="C38" s="357" t="s">
        <v>786</v>
      </c>
    </row>
    <row r="39" spans="1:3">
      <c r="A39" s="8">
        <v>37</v>
      </c>
      <c r="B39" s="357" t="s">
        <v>787</v>
      </c>
      <c r="C39" s="357" t="s">
        <v>788</v>
      </c>
    </row>
    <row r="40" spans="1:3">
      <c r="A40" s="8">
        <v>38</v>
      </c>
      <c r="B40" s="357" t="s">
        <v>789</v>
      </c>
      <c r="C40" s="357" t="s">
        <v>790</v>
      </c>
    </row>
    <row r="41" spans="1:3">
      <c r="A41" s="8">
        <v>39</v>
      </c>
      <c r="B41" s="357" t="s">
        <v>791</v>
      </c>
      <c r="C41" s="357" t="s">
        <v>792</v>
      </c>
    </row>
    <row r="42" spans="1:3">
      <c r="A42" s="8">
        <v>40</v>
      </c>
      <c r="B42" s="357" t="s">
        <v>793</v>
      </c>
      <c r="C42" s="357" t="s">
        <v>794</v>
      </c>
    </row>
    <row r="43" spans="1:3">
      <c r="A43" s="8">
        <v>41</v>
      </c>
      <c r="B43" s="357" t="s">
        <v>795</v>
      </c>
      <c r="C43" s="357" t="s">
        <v>796</v>
      </c>
    </row>
    <row r="44" spans="1:3">
      <c r="A44" s="8">
        <v>42</v>
      </c>
      <c r="B44" s="357" t="s">
        <v>797</v>
      </c>
      <c r="C44" s="357" t="s">
        <v>798</v>
      </c>
    </row>
    <row r="45" spans="1:3">
      <c r="A45" s="8">
        <v>43</v>
      </c>
      <c r="B45" s="357" t="s">
        <v>799</v>
      </c>
      <c r="C45" s="357" t="s">
        <v>800</v>
      </c>
    </row>
    <row r="46" spans="1:3">
      <c r="A46" s="8">
        <v>44</v>
      </c>
      <c r="B46" s="357" t="s">
        <v>801</v>
      </c>
      <c r="C46" s="357" t="s">
        <v>802</v>
      </c>
    </row>
    <row r="47" spans="1:3">
      <c r="A47" s="8">
        <v>45</v>
      </c>
      <c r="B47" s="357" t="s">
        <v>803</v>
      </c>
      <c r="C47" s="357" t="s">
        <v>804</v>
      </c>
    </row>
    <row r="48" spans="1:3">
      <c r="A48" s="8">
        <v>46</v>
      </c>
      <c r="B48" s="357" t="s">
        <v>805</v>
      </c>
      <c r="C48" s="357" t="s">
        <v>806</v>
      </c>
    </row>
    <row r="49" spans="1:3">
      <c r="A49" s="8">
        <v>47</v>
      </c>
      <c r="B49" s="357" t="s">
        <v>807</v>
      </c>
      <c r="C49" s="357" t="s">
        <v>808</v>
      </c>
    </row>
    <row r="50" spans="1:3">
      <c r="A50" s="8">
        <v>48</v>
      </c>
      <c r="B50" s="357" t="s">
        <v>809</v>
      </c>
      <c r="C50" s="357" t="s">
        <v>810</v>
      </c>
    </row>
    <row r="51" spans="1:3">
      <c r="A51" s="8">
        <v>49</v>
      </c>
      <c r="B51" s="357" t="s">
        <v>811</v>
      </c>
      <c r="C51" s="357" t="s">
        <v>812</v>
      </c>
    </row>
    <row r="52" spans="1:3">
      <c r="A52" s="8">
        <v>50</v>
      </c>
      <c r="B52" s="357" t="s">
        <v>813</v>
      </c>
      <c r="C52" s="357" t="s">
        <v>814</v>
      </c>
    </row>
    <row r="53" spans="1:3">
      <c r="A53" s="8">
        <v>51</v>
      </c>
      <c r="B53" s="357" t="s">
        <v>815</v>
      </c>
      <c r="C53" s="357" t="s">
        <v>816</v>
      </c>
    </row>
    <row r="54" spans="1:3">
      <c r="A54" s="8">
        <v>52</v>
      </c>
      <c r="B54" s="357" t="s">
        <v>817</v>
      </c>
      <c r="C54" s="357" t="s">
        <v>818</v>
      </c>
    </row>
    <row r="55" spans="1:3">
      <c r="A55" s="8">
        <v>53</v>
      </c>
      <c r="B55" s="357" t="s">
        <v>819</v>
      </c>
      <c r="C55" s="357" t="s">
        <v>820</v>
      </c>
    </row>
    <row r="56" spans="1:3">
      <c r="A56" s="8">
        <v>54</v>
      </c>
      <c r="B56" s="357" t="s">
        <v>821</v>
      </c>
      <c r="C56" s="357" t="s">
        <v>822</v>
      </c>
    </row>
    <row r="57" spans="1:3">
      <c r="A57" s="8">
        <v>55</v>
      </c>
      <c r="B57" s="357" t="s">
        <v>823</v>
      </c>
      <c r="C57" s="357" t="s">
        <v>824</v>
      </c>
    </row>
    <row r="58" spans="1:3">
      <c r="A58" s="8">
        <v>56</v>
      </c>
      <c r="B58" s="357" t="s">
        <v>825</v>
      </c>
      <c r="C58" s="357" t="s">
        <v>826</v>
      </c>
    </row>
    <row r="59" spans="1:3">
      <c r="A59" s="8">
        <v>57</v>
      </c>
      <c r="B59" s="357" t="s">
        <v>827</v>
      </c>
      <c r="C59" s="357" t="s">
        <v>842</v>
      </c>
    </row>
    <row r="60" spans="1:3">
      <c r="A60" s="8">
        <v>58</v>
      </c>
      <c r="B60" s="357" t="s">
        <v>828</v>
      </c>
      <c r="C60" s="357" t="s">
        <v>829</v>
      </c>
    </row>
    <row r="61" spans="1:3">
      <c r="A61" s="8">
        <v>59</v>
      </c>
      <c r="B61" s="357" t="s">
        <v>830</v>
      </c>
      <c r="C61" s="357" t="s">
        <v>831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view="pageBreakPreview" zoomScale="70" zoomScaleSheetLayoutView="70" workbookViewId="0">
      <selection activeCell="L19" sqref="L19"/>
    </sheetView>
  </sheetViews>
  <sheetFormatPr defaultRowHeight="12.75"/>
  <cols>
    <col min="1" max="1" width="5.7109375" style="152" customWidth="1"/>
    <col min="2" max="2" width="12.42578125" style="152" customWidth="1"/>
    <col min="3" max="3" width="13" style="152" customWidth="1"/>
    <col min="4" max="4" width="12" style="152" customWidth="1"/>
    <col min="5" max="5" width="12.42578125" style="152" customWidth="1"/>
    <col min="6" max="6" width="12.7109375" style="152" customWidth="1"/>
    <col min="7" max="7" width="13.140625" style="152" customWidth="1"/>
    <col min="8" max="8" width="12.7109375" style="152" customWidth="1"/>
    <col min="9" max="9" width="12.140625" style="152" customWidth="1"/>
    <col min="10" max="10" width="12.140625" style="304" customWidth="1"/>
    <col min="11" max="11" width="16.5703125" style="152" customWidth="1"/>
    <col min="12" max="12" width="13.140625" style="152" customWidth="1"/>
    <col min="13" max="13" width="12.7109375" style="152" customWidth="1"/>
    <col min="14" max="16384" width="9.140625" style="152"/>
  </cols>
  <sheetData>
    <row r="1" spans="1:13">
      <c r="K1" s="484" t="s">
        <v>236</v>
      </c>
      <c r="L1" s="484"/>
      <c r="M1" s="484"/>
    </row>
    <row r="2" spans="1:13" ht="12.75" customHeight="1"/>
    <row r="3" spans="1:13" ht="15.75">
      <c r="B3" s="578" t="s">
        <v>0</v>
      </c>
      <c r="C3" s="578"/>
      <c r="D3" s="578"/>
      <c r="E3" s="578"/>
      <c r="F3" s="578"/>
      <c r="G3" s="578"/>
      <c r="H3" s="578"/>
      <c r="I3" s="578"/>
      <c r="J3" s="578"/>
      <c r="K3" s="578"/>
    </row>
    <row r="4" spans="1:13" ht="20.25">
      <c r="B4" s="579" t="s">
        <v>579</v>
      </c>
      <c r="C4" s="579"/>
      <c r="D4" s="579"/>
      <c r="E4" s="579"/>
      <c r="F4" s="579"/>
      <c r="G4" s="579"/>
      <c r="H4" s="579"/>
      <c r="I4" s="579"/>
      <c r="J4" s="579"/>
      <c r="K4" s="579"/>
    </row>
    <row r="5" spans="1:13" ht="10.5" customHeight="1"/>
    <row r="6" spans="1:13" ht="15.75">
      <c r="A6" s="285" t="s">
        <v>605</v>
      </c>
      <c r="B6" s="285"/>
      <c r="C6" s="285"/>
      <c r="D6" s="285"/>
      <c r="E6" s="285"/>
      <c r="F6" s="285"/>
      <c r="G6" s="285"/>
      <c r="H6" s="285"/>
      <c r="I6" s="285"/>
      <c r="J6" s="305"/>
      <c r="K6" s="285"/>
    </row>
    <row r="7" spans="1:13" ht="15.75">
      <c r="B7" s="153"/>
      <c r="C7" s="153"/>
      <c r="D7" s="153"/>
      <c r="E7" s="153"/>
      <c r="F7" s="153"/>
      <c r="G7" s="153"/>
      <c r="H7" s="153"/>
      <c r="L7" s="583" t="s">
        <v>214</v>
      </c>
      <c r="M7" s="583"/>
    </row>
    <row r="8" spans="1:13" ht="15.75">
      <c r="A8" s="36" t="s">
        <v>846</v>
      </c>
      <c r="B8" s="36"/>
      <c r="C8" s="371"/>
      <c r="D8" s="153"/>
      <c r="E8" s="153"/>
      <c r="F8" s="153"/>
      <c r="G8" s="551" t="s">
        <v>624</v>
      </c>
      <c r="H8" s="551"/>
      <c r="I8" s="551"/>
      <c r="J8" s="551"/>
      <c r="K8" s="551"/>
      <c r="L8" s="551"/>
      <c r="M8" s="551"/>
    </row>
    <row r="9" spans="1:13" ht="15.75" customHeight="1">
      <c r="A9" s="574" t="s">
        <v>24</v>
      </c>
      <c r="B9" s="577" t="s">
        <v>3</v>
      </c>
      <c r="C9" s="573" t="s">
        <v>606</v>
      </c>
      <c r="D9" s="573" t="s">
        <v>626</v>
      </c>
      <c r="E9" s="573" t="s">
        <v>254</v>
      </c>
      <c r="F9" s="573" t="s">
        <v>253</v>
      </c>
      <c r="G9" s="573"/>
      <c r="H9" s="573" t="s">
        <v>211</v>
      </c>
      <c r="I9" s="573"/>
      <c r="J9" s="580" t="s">
        <v>493</v>
      </c>
      <c r="K9" s="573" t="s">
        <v>213</v>
      </c>
      <c r="L9" s="573" t="s">
        <v>467</v>
      </c>
      <c r="M9" s="573" t="s">
        <v>277</v>
      </c>
    </row>
    <row r="10" spans="1:13">
      <c r="A10" s="575"/>
      <c r="B10" s="577"/>
      <c r="C10" s="573"/>
      <c r="D10" s="573"/>
      <c r="E10" s="573"/>
      <c r="F10" s="573"/>
      <c r="G10" s="573"/>
      <c r="H10" s="573"/>
      <c r="I10" s="573"/>
      <c r="J10" s="581"/>
      <c r="K10" s="573"/>
      <c r="L10" s="573"/>
      <c r="M10" s="573"/>
    </row>
    <row r="11" spans="1:13" ht="39.75" customHeight="1">
      <c r="A11" s="576"/>
      <c r="B11" s="577"/>
      <c r="C11" s="573"/>
      <c r="D11" s="573"/>
      <c r="E11" s="573"/>
      <c r="F11" s="154" t="s">
        <v>212</v>
      </c>
      <c r="G11" s="154" t="s">
        <v>278</v>
      </c>
      <c r="H11" s="154" t="s">
        <v>212</v>
      </c>
      <c r="I11" s="154" t="s">
        <v>278</v>
      </c>
      <c r="J11" s="582"/>
      <c r="K11" s="573"/>
      <c r="L11" s="573"/>
      <c r="M11" s="573"/>
    </row>
    <row r="12" spans="1:13">
      <c r="A12" s="163">
        <v>1</v>
      </c>
      <c r="B12" s="163">
        <v>2</v>
      </c>
      <c r="C12" s="163">
        <v>3</v>
      </c>
      <c r="D12" s="163">
        <v>4</v>
      </c>
      <c r="E12" s="163">
        <v>5</v>
      </c>
      <c r="F12" s="163">
        <v>6</v>
      </c>
      <c r="G12" s="163">
        <v>7</v>
      </c>
      <c r="H12" s="163">
        <v>8</v>
      </c>
      <c r="I12" s="163">
        <v>9</v>
      </c>
      <c r="J12" s="306">
        <v>10</v>
      </c>
      <c r="K12" s="163">
        <v>10</v>
      </c>
      <c r="L12" s="185">
        <v>11</v>
      </c>
      <c r="M12" s="185">
        <v>12</v>
      </c>
    </row>
    <row r="13" spans="1:13" ht="15">
      <c r="A13" s="162">
        <v>1</v>
      </c>
      <c r="B13" s="155" t="s">
        <v>845</v>
      </c>
      <c r="C13" s="400">
        <v>4.51</v>
      </c>
      <c r="D13" s="400">
        <v>0</v>
      </c>
      <c r="E13" s="400">
        <v>3.68</v>
      </c>
      <c r="F13" s="400">
        <v>150.53</v>
      </c>
      <c r="G13" s="400">
        <v>4.51</v>
      </c>
      <c r="H13" s="400">
        <v>150.53</v>
      </c>
      <c r="I13" s="400">
        <v>4.51</v>
      </c>
      <c r="J13" s="399">
        <v>0</v>
      </c>
      <c r="K13" s="780">
        <f>SUM(D13+E13-I13)</f>
        <v>-0.82999999999999963</v>
      </c>
      <c r="L13" s="780">
        <f t="shared" ref="L13:M13" si="0">SUM(E13+F13-J13)</f>
        <v>154.21</v>
      </c>
      <c r="M13" s="780">
        <f t="shared" si="0"/>
        <v>155.87</v>
      </c>
    </row>
    <row r="14" spans="1:13" ht="15.75">
      <c r="A14" s="162">
        <v>2</v>
      </c>
      <c r="B14" s="155"/>
      <c r="C14" s="401"/>
      <c r="D14" s="401"/>
      <c r="E14" s="401"/>
      <c r="F14" s="401"/>
      <c r="G14" s="401"/>
      <c r="H14" s="401"/>
      <c r="I14" s="401"/>
      <c r="J14" s="307"/>
      <c r="K14" s="156"/>
      <c r="L14" s="155"/>
      <c r="M14" s="155"/>
    </row>
    <row r="15" spans="1:13" ht="15.75">
      <c r="A15" s="162">
        <v>3</v>
      </c>
      <c r="B15" s="155"/>
      <c r="C15" s="401"/>
      <c r="D15" s="401"/>
      <c r="E15" s="401"/>
      <c r="F15" s="401"/>
      <c r="G15" s="401"/>
      <c r="H15" s="401"/>
      <c r="I15" s="401"/>
      <c r="J15" s="307"/>
      <c r="K15" s="156"/>
      <c r="L15" s="155"/>
      <c r="M15" s="155"/>
    </row>
    <row r="16" spans="1:13" ht="15.75">
      <c r="A16" s="162">
        <v>4</v>
      </c>
      <c r="B16" s="155"/>
      <c r="C16" s="401"/>
      <c r="D16" s="401"/>
      <c r="E16" s="401"/>
      <c r="F16" s="401"/>
      <c r="G16" s="401"/>
      <c r="H16" s="401"/>
      <c r="I16" s="401"/>
      <c r="J16" s="307"/>
      <c r="K16" s="156"/>
      <c r="L16" s="155"/>
      <c r="M16" s="155"/>
    </row>
    <row r="17" spans="1:14" ht="15.75">
      <c r="A17" s="162">
        <v>5</v>
      </c>
      <c r="B17" s="155"/>
      <c r="C17" s="401"/>
      <c r="D17" s="401"/>
      <c r="E17" s="401"/>
      <c r="F17" s="401"/>
      <c r="G17" s="401"/>
      <c r="H17" s="401"/>
      <c r="I17" s="401"/>
      <c r="J17" s="307"/>
      <c r="K17" s="156"/>
      <c r="L17" s="155"/>
      <c r="M17" s="155"/>
    </row>
    <row r="18" spans="1:14" s="158" customFormat="1">
      <c r="A18" s="162">
        <v>6</v>
      </c>
      <c r="B18" s="157"/>
      <c r="C18" s="402"/>
      <c r="D18" s="402"/>
      <c r="E18" s="402"/>
      <c r="F18" s="402"/>
      <c r="G18" s="402"/>
      <c r="H18" s="402"/>
      <c r="I18" s="402"/>
      <c r="J18" s="308"/>
      <c r="K18" s="405"/>
      <c r="L18" s="157"/>
      <c r="M18" s="157"/>
    </row>
    <row r="19" spans="1:14" s="158" customFormat="1">
      <c r="A19" s="162">
        <v>7</v>
      </c>
      <c r="B19" s="157"/>
      <c r="C19" s="402"/>
      <c r="D19" s="402"/>
      <c r="E19" s="402"/>
      <c r="F19" s="402"/>
      <c r="G19" s="402"/>
      <c r="H19" s="402"/>
      <c r="I19" s="402"/>
      <c r="J19" s="308"/>
      <c r="K19" s="405"/>
      <c r="L19" s="157"/>
      <c r="M19" s="157"/>
    </row>
    <row r="20" spans="1:14" ht="15.75" customHeight="1">
      <c r="A20" s="162">
        <v>8</v>
      </c>
      <c r="B20" s="155"/>
      <c r="C20" s="403"/>
      <c r="D20" s="403"/>
      <c r="E20" s="403"/>
      <c r="F20" s="404"/>
      <c r="G20" s="404"/>
      <c r="H20" s="404"/>
      <c r="I20" s="404"/>
      <c r="J20" s="309"/>
      <c r="K20" s="162"/>
      <c r="L20" s="155"/>
      <c r="M20" s="155"/>
    </row>
    <row r="21" spans="1:14" ht="15.75" customHeight="1">
      <c r="A21" s="162">
        <v>9</v>
      </c>
      <c r="B21" s="159"/>
      <c r="C21" s="403"/>
      <c r="D21" s="403"/>
      <c r="E21" s="403"/>
      <c r="F21" s="404"/>
      <c r="G21" s="404"/>
      <c r="H21" s="404"/>
      <c r="I21" s="404"/>
      <c r="J21" s="309"/>
      <c r="K21" s="162"/>
      <c r="L21" s="155"/>
      <c r="M21" s="155"/>
    </row>
    <row r="22" spans="1:14" ht="15.75" customHeight="1">
      <c r="A22" s="162">
        <v>10</v>
      </c>
      <c r="B22" s="159"/>
      <c r="C22" s="403"/>
      <c r="D22" s="403"/>
      <c r="E22" s="403"/>
      <c r="F22" s="404"/>
      <c r="G22" s="404"/>
      <c r="H22" s="404"/>
      <c r="I22" s="404"/>
      <c r="J22" s="310"/>
      <c r="K22" s="162"/>
      <c r="L22" s="155"/>
      <c r="M22" s="155"/>
    </row>
    <row r="23" spans="1:14">
      <c r="A23" s="155"/>
      <c r="B23" s="155"/>
      <c r="C23" s="403"/>
      <c r="D23" s="403"/>
      <c r="E23" s="403"/>
      <c r="F23" s="403"/>
      <c r="G23" s="403"/>
      <c r="H23" s="403"/>
      <c r="I23" s="403"/>
      <c r="J23" s="311"/>
      <c r="K23" s="162"/>
      <c r="L23" s="155"/>
      <c r="M23" s="155"/>
    </row>
    <row r="24" spans="1:14">
      <c r="B24" s="155"/>
      <c r="C24" s="403"/>
      <c r="D24" s="403"/>
      <c r="E24" s="403"/>
      <c r="F24" s="403"/>
      <c r="G24" s="403"/>
      <c r="H24" s="403"/>
      <c r="I24" s="403"/>
      <c r="J24" s="312"/>
      <c r="K24" s="162"/>
      <c r="L24" s="155"/>
      <c r="M24" s="155"/>
    </row>
    <row r="25" spans="1:14">
      <c r="A25" s="155"/>
      <c r="B25" s="160" t="s">
        <v>93</v>
      </c>
      <c r="C25" s="255">
        <f>SUM(C13)</f>
        <v>4.51</v>
      </c>
      <c r="D25" s="255">
        <f t="shared" ref="D25:I25" si="1">SUM(D13:D24)</f>
        <v>0</v>
      </c>
      <c r="E25" s="255">
        <f t="shared" si="1"/>
        <v>3.68</v>
      </c>
      <c r="F25" s="255">
        <f t="shared" si="1"/>
        <v>150.53</v>
      </c>
      <c r="G25" s="255">
        <f t="shared" si="1"/>
        <v>4.51</v>
      </c>
      <c r="H25" s="255">
        <f t="shared" si="1"/>
        <v>150.53</v>
      </c>
      <c r="I25" s="255">
        <f t="shared" si="1"/>
        <v>4.51</v>
      </c>
      <c r="J25" s="406"/>
      <c r="K25" s="185">
        <f>SUM(K13:K24)</f>
        <v>-0.82999999999999963</v>
      </c>
      <c r="L25" s="255" t="s">
        <v>848</v>
      </c>
      <c r="M25" s="255" t="s">
        <v>848</v>
      </c>
    </row>
    <row r="28" spans="1:14" ht="15.75" customHeight="1"/>
    <row r="29" spans="1:14" ht="15.75" customHeight="1">
      <c r="A29" s="505" t="s">
        <v>12</v>
      </c>
      <c r="B29" s="505"/>
      <c r="C29" s="505"/>
      <c r="D29" s="505"/>
      <c r="E29" s="505"/>
      <c r="F29" s="505"/>
      <c r="G29" s="505"/>
      <c r="H29" s="505"/>
      <c r="I29" s="505"/>
      <c r="J29" s="505"/>
      <c r="K29" s="505"/>
      <c r="L29" s="88"/>
      <c r="M29" s="88"/>
      <c r="N29" s="16"/>
    </row>
    <row r="30" spans="1:14" ht="15.75" customHeight="1">
      <c r="A30" s="505" t="s">
        <v>13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88"/>
      <c r="M30" s="88"/>
      <c r="N30" s="16"/>
    </row>
    <row r="31" spans="1:14" ht="12.75" customHeight="1">
      <c r="A31" s="505" t="s">
        <v>19</v>
      </c>
      <c r="B31" s="505"/>
      <c r="C31" s="505"/>
      <c r="D31" s="505"/>
      <c r="E31" s="505"/>
      <c r="F31" s="505"/>
      <c r="G31" s="505"/>
      <c r="H31" s="505"/>
      <c r="I31" s="505"/>
      <c r="J31" s="505"/>
      <c r="K31" s="505"/>
      <c r="L31" s="88"/>
      <c r="M31" s="88"/>
      <c r="N31" s="16"/>
    </row>
    <row r="32" spans="1:14">
      <c r="A32" s="15" t="s">
        <v>844</v>
      </c>
      <c r="B32" s="15"/>
      <c r="C32" s="15"/>
      <c r="D32" s="15"/>
      <c r="E32" s="15"/>
      <c r="F32" s="15"/>
      <c r="G32" s="16"/>
      <c r="H32" s="16"/>
      <c r="I32" s="16"/>
      <c r="J32" s="313"/>
      <c r="K32" s="488" t="s">
        <v>86</v>
      </c>
      <c r="L32" s="488"/>
      <c r="M32" s="488"/>
      <c r="N32" s="488"/>
    </row>
    <row r="33" spans="1:14">
      <c r="A33" s="15"/>
      <c r="B33" s="16"/>
      <c r="C33" s="16"/>
      <c r="D33" s="16"/>
      <c r="E33" s="16"/>
      <c r="F33" s="16"/>
      <c r="G33" s="16"/>
      <c r="H33" s="16"/>
      <c r="I33" s="16"/>
      <c r="J33" s="313"/>
      <c r="K33" s="16"/>
      <c r="L33" s="16"/>
      <c r="M33" s="16"/>
      <c r="N33" s="16"/>
    </row>
  </sheetData>
  <mergeCells count="20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K32:N32"/>
    <mergeCell ref="A29:K29"/>
    <mergeCell ref="A30:K30"/>
    <mergeCell ref="D9:D11"/>
    <mergeCell ref="E9:E11"/>
    <mergeCell ref="A9:A11"/>
    <mergeCell ref="M9:M11"/>
    <mergeCell ref="L9:L11"/>
    <mergeCell ref="B9:B11"/>
    <mergeCell ref="A31:K3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view="pageBreakPreview" zoomScale="90" zoomScaleSheetLayoutView="90" workbookViewId="0">
      <selection activeCell="F57" activeCellId="1" sqref="A2:L2 F57"/>
    </sheetView>
  </sheetViews>
  <sheetFormatPr defaultRowHeight="12.75"/>
  <cols>
    <col min="1" max="1" width="4.42578125" style="16" customWidth="1"/>
    <col min="2" max="2" width="8.42578125" style="16" customWidth="1"/>
    <col min="3" max="3" width="10.5703125" style="16" customWidth="1"/>
    <col min="4" max="4" width="9.855468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7.28515625" style="16" customWidth="1"/>
    <col min="13" max="13" width="9.140625" style="16" hidden="1" customWidth="1"/>
    <col min="14" max="16384" width="9.140625" style="16"/>
  </cols>
  <sheetData>
    <row r="1" spans="1:19" customFormat="1" ht="15">
      <c r="D1" s="36"/>
      <c r="E1" s="36"/>
      <c r="F1" s="36"/>
      <c r="G1" s="36"/>
      <c r="H1" s="36"/>
      <c r="I1" s="36"/>
      <c r="J1" s="36"/>
      <c r="K1" s="36"/>
      <c r="L1" s="569" t="s">
        <v>494</v>
      </c>
      <c r="M1" s="569"/>
      <c r="N1" s="569"/>
      <c r="O1" s="43"/>
      <c r="P1" s="43"/>
    </row>
    <row r="2" spans="1:19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45"/>
      <c r="N2" s="45"/>
      <c r="O2" s="45"/>
      <c r="P2" s="45"/>
    </row>
    <row r="3" spans="1:19" customFormat="1" ht="20.25">
      <c r="A3" s="572" t="s">
        <v>579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44"/>
      <c r="N3" s="44"/>
      <c r="O3" s="44"/>
      <c r="P3" s="44"/>
    </row>
    <row r="4" spans="1:19" customFormat="1" ht="10.5" customHeight="1"/>
    <row r="5" spans="1:19" ht="19.5" customHeight="1">
      <c r="A5" s="563" t="s">
        <v>607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</row>
    <row r="6" spans="1:1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>
      <c r="A7" s="36" t="s">
        <v>846</v>
      </c>
      <c r="B7" s="36"/>
      <c r="C7" s="371"/>
      <c r="F7" s="570" t="s">
        <v>20</v>
      </c>
      <c r="G7" s="570"/>
      <c r="H7" s="570"/>
      <c r="I7" s="570"/>
      <c r="J7" s="570"/>
      <c r="K7" s="570"/>
      <c r="L7" s="570"/>
    </row>
    <row r="8" spans="1:19">
      <c r="A8" s="15"/>
      <c r="F8" s="17"/>
      <c r="G8" s="109"/>
      <c r="H8" s="109"/>
      <c r="I8" s="571" t="s">
        <v>624</v>
      </c>
      <c r="J8" s="571"/>
      <c r="K8" s="571"/>
      <c r="L8" s="571"/>
    </row>
    <row r="9" spans="1:19" s="15" customFormat="1">
      <c r="A9" s="483" t="s">
        <v>2</v>
      </c>
      <c r="B9" s="483" t="s">
        <v>3</v>
      </c>
      <c r="C9" s="455" t="s">
        <v>25</v>
      </c>
      <c r="D9" s="456"/>
      <c r="E9" s="456"/>
      <c r="F9" s="456"/>
      <c r="G9" s="456"/>
      <c r="H9" s="455" t="s">
        <v>26</v>
      </c>
      <c r="I9" s="456"/>
      <c r="J9" s="456"/>
      <c r="K9" s="456"/>
      <c r="L9" s="456"/>
      <c r="R9" s="30"/>
      <c r="S9" s="31"/>
    </row>
    <row r="10" spans="1:19" s="15" customFormat="1" ht="77.45" customHeight="1">
      <c r="A10" s="483"/>
      <c r="B10" s="483"/>
      <c r="C10" s="5" t="s">
        <v>603</v>
      </c>
      <c r="D10" s="5" t="s">
        <v>626</v>
      </c>
      <c r="E10" s="5" t="s">
        <v>72</v>
      </c>
      <c r="F10" s="5" t="s">
        <v>73</v>
      </c>
      <c r="G10" s="5" t="s">
        <v>419</v>
      </c>
      <c r="H10" s="5" t="s">
        <v>603</v>
      </c>
      <c r="I10" s="5" t="s">
        <v>626</v>
      </c>
      <c r="J10" s="5" t="s">
        <v>72</v>
      </c>
      <c r="K10" s="5" t="s">
        <v>73</v>
      </c>
      <c r="L10" s="5" t="s">
        <v>420</v>
      </c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18">
        <v>1</v>
      </c>
      <c r="B12" s="19"/>
      <c r="C12" s="19"/>
      <c r="D12" s="19"/>
      <c r="E12" s="19"/>
      <c r="F12" s="19"/>
      <c r="G12" s="19"/>
      <c r="H12" s="28"/>
      <c r="I12" s="28"/>
      <c r="J12" s="28"/>
      <c r="K12" s="28"/>
      <c r="L12" s="19"/>
    </row>
    <row r="13" spans="1:19">
      <c r="A13" s="18">
        <v>2</v>
      </c>
      <c r="B13" s="19"/>
      <c r="C13" s="19"/>
      <c r="D13" s="19"/>
      <c r="E13" s="19"/>
      <c r="F13" s="19"/>
      <c r="G13" s="19"/>
      <c r="H13" s="28"/>
      <c r="I13" s="28"/>
      <c r="J13" s="28"/>
      <c r="K13" s="28"/>
      <c r="L13" s="19"/>
    </row>
    <row r="14" spans="1:19">
      <c r="A14" s="18">
        <v>3</v>
      </c>
      <c r="B14" s="19"/>
      <c r="C14" s="19"/>
      <c r="D14" s="19"/>
      <c r="E14" s="19"/>
      <c r="F14" s="19"/>
      <c r="G14" s="19"/>
      <c r="H14" s="28"/>
      <c r="I14" s="28"/>
      <c r="J14" s="28"/>
      <c r="K14" s="28"/>
      <c r="L14" s="19"/>
    </row>
    <row r="15" spans="1:19">
      <c r="A15" s="18">
        <v>4</v>
      </c>
      <c r="B15" s="19"/>
      <c r="C15" s="19"/>
      <c r="D15" s="19"/>
      <c r="E15" s="19"/>
      <c r="F15" s="19"/>
      <c r="G15" s="19"/>
      <c r="H15" s="28"/>
      <c r="I15" s="28"/>
      <c r="J15" s="28"/>
      <c r="K15" s="28"/>
      <c r="L15" s="19"/>
    </row>
    <row r="16" spans="1:19">
      <c r="A16" s="18">
        <v>5</v>
      </c>
      <c r="B16" s="19"/>
      <c r="C16" s="19"/>
      <c r="D16" s="19"/>
      <c r="E16" s="19"/>
      <c r="F16" s="19"/>
      <c r="G16" s="19"/>
      <c r="H16" s="28"/>
      <c r="I16" s="28"/>
      <c r="J16" s="28"/>
      <c r="K16" s="28"/>
      <c r="L16" s="19"/>
    </row>
    <row r="17" spans="1:12">
      <c r="A17" s="18">
        <v>6</v>
      </c>
      <c r="B17" s="19"/>
      <c r="C17" s="19"/>
      <c r="D17" s="19"/>
      <c r="E17" s="19"/>
      <c r="F17" s="19"/>
      <c r="G17" s="19"/>
      <c r="H17" s="28"/>
      <c r="I17" s="28"/>
      <c r="J17" s="28"/>
      <c r="K17" s="28"/>
      <c r="L17" s="19"/>
    </row>
    <row r="18" spans="1:12">
      <c r="A18" s="18">
        <v>7</v>
      </c>
      <c r="B18" s="19"/>
      <c r="C18" s="458" t="s">
        <v>847</v>
      </c>
      <c r="D18" s="568"/>
      <c r="E18" s="568"/>
      <c r="F18" s="568"/>
      <c r="G18" s="568"/>
      <c r="H18" s="568"/>
      <c r="I18" s="465"/>
      <c r="J18" s="28"/>
      <c r="K18" s="28"/>
      <c r="L18" s="19"/>
    </row>
    <row r="19" spans="1:12">
      <c r="A19" s="18">
        <v>8</v>
      </c>
      <c r="B19" s="19"/>
      <c r="C19" s="19"/>
      <c r="D19" s="19"/>
      <c r="E19" s="19"/>
      <c r="F19" s="19"/>
      <c r="G19" s="19"/>
      <c r="H19" s="28"/>
      <c r="I19" s="28"/>
      <c r="J19" s="28"/>
      <c r="K19" s="28"/>
      <c r="L19" s="19"/>
    </row>
    <row r="20" spans="1:12">
      <c r="A20" s="18">
        <v>9</v>
      </c>
      <c r="B20" s="19"/>
      <c r="C20" s="19"/>
      <c r="D20" s="19"/>
      <c r="E20" s="19"/>
      <c r="F20" s="19"/>
      <c r="G20" s="19"/>
      <c r="H20" s="28"/>
      <c r="I20" s="28"/>
      <c r="J20" s="28"/>
      <c r="K20" s="28"/>
      <c r="L20" s="19"/>
    </row>
    <row r="21" spans="1:12">
      <c r="A21" s="18">
        <v>10</v>
      </c>
      <c r="B21" s="19"/>
      <c r="C21" s="19"/>
      <c r="D21" s="19"/>
      <c r="E21" s="19"/>
      <c r="F21" s="19"/>
      <c r="G21" s="19"/>
      <c r="H21" s="28"/>
      <c r="I21" s="28"/>
      <c r="J21" s="28"/>
      <c r="K21" s="28"/>
      <c r="L21" s="19"/>
    </row>
    <row r="22" spans="1:12">
      <c r="A22" s="18">
        <v>11</v>
      </c>
      <c r="B22" s="19"/>
      <c r="C22" s="19"/>
      <c r="D22" s="19"/>
      <c r="E22" s="19"/>
      <c r="F22" s="19"/>
      <c r="G22" s="19"/>
      <c r="H22" s="28"/>
      <c r="I22" s="28"/>
      <c r="J22" s="28"/>
      <c r="K22" s="28"/>
      <c r="L22" s="19"/>
    </row>
    <row r="23" spans="1:12">
      <c r="A23" s="18">
        <v>12</v>
      </c>
      <c r="B23" s="19"/>
      <c r="C23" s="19"/>
      <c r="D23" s="19"/>
      <c r="E23" s="19"/>
      <c r="F23" s="19"/>
      <c r="G23" s="19"/>
      <c r="H23" s="28"/>
      <c r="I23" s="28"/>
      <c r="J23" s="28"/>
      <c r="K23" s="28"/>
      <c r="L23" s="19"/>
    </row>
    <row r="24" spans="1:12">
      <c r="A24" s="18">
        <v>13</v>
      </c>
      <c r="B24" s="19"/>
      <c r="C24" s="19"/>
      <c r="D24" s="19"/>
      <c r="E24" s="19"/>
      <c r="F24" s="19"/>
      <c r="G24" s="19"/>
      <c r="H24" s="28"/>
      <c r="I24" s="28"/>
      <c r="J24" s="28"/>
      <c r="K24" s="28"/>
      <c r="L24" s="19"/>
    </row>
    <row r="25" spans="1:12">
      <c r="A25" s="18">
        <v>14</v>
      </c>
      <c r="B25" s="19"/>
      <c r="C25" s="19"/>
      <c r="D25" s="19"/>
      <c r="E25" s="19"/>
      <c r="F25" s="19"/>
      <c r="G25" s="19"/>
      <c r="H25" s="28"/>
      <c r="I25" s="28"/>
      <c r="J25" s="28"/>
      <c r="K25" s="28"/>
      <c r="L25" s="19"/>
    </row>
    <row r="26" spans="1:12">
      <c r="A26" s="20" t="s">
        <v>7</v>
      </c>
      <c r="B26" s="19"/>
      <c r="C26" s="19"/>
      <c r="D26" s="19"/>
      <c r="E26" s="19"/>
      <c r="F26" s="19"/>
      <c r="G26" s="19"/>
      <c r="H26" s="28"/>
      <c r="I26" s="28"/>
      <c r="J26" s="28"/>
      <c r="K26" s="28"/>
      <c r="L26" s="19"/>
    </row>
    <row r="27" spans="1:12">
      <c r="A27" s="20" t="s">
        <v>7</v>
      </c>
      <c r="B27" s="19"/>
      <c r="C27" s="19"/>
      <c r="D27" s="19"/>
      <c r="E27" s="19"/>
      <c r="F27" s="19"/>
      <c r="G27" s="19"/>
      <c r="H27" s="28"/>
      <c r="I27" s="28"/>
      <c r="J27" s="28"/>
      <c r="K27" s="28"/>
      <c r="L27" s="19"/>
    </row>
    <row r="28" spans="1:12">
      <c r="A28" s="3" t="s">
        <v>18</v>
      </c>
      <c r="B28" s="19"/>
      <c r="C28" s="19"/>
      <c r="D28" s="19"/>
      <c r="E28" s="19"/>
      <c r="F28" s="19"/>
      <c r="G28" s="19"/>
      <c r="H28" s="28"/>
      <c r="I28" s="28"/>
      <c r="J28" s="28"/>
      <c r="K28" s="28"/>
      <c r="L28" s="19"/>
    </row>
    <row r="29" spans="1:12">
      <c r="A29" s="22" t="s">
        <v>418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21" t="s">
        <v>417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3" ht="14.25" customHeight="1">
      <c r="A33" s="505" t="s">
        <v>12</v>
      </c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</row>
    <row r="34" spans="1:13">
      <c r="A34" s="505" t="s">
        <v>13</v>
      </c>
      <c r="B34" s="505"/>
      <c r="C34" s="505"/>
      <c r="D34" s="505"/>
      <c r="E34" s="505"/>
      <c r="F34" s="505"/>
      <c r="G34" s="505"/>
      <c r="H34" s="505"/>
      <c r="I34" s="505"/>
      <c r="J34" s="505"/>
      <c r="K34" s="505"/>
      <c r="L34" s="505"/>
    </row>
    <row r="35" spans="1:13">
      <c r="A35" s="505" t="s">
        <v>19</v>
      </c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</row>
    <row r="36" spans="1:13">
      <c r="A36" s="15" t="s">
        <v>844</v>
      </c>
      <c r="B36" s="15"/>
      <c r="C36" s="15"/>
      <c r="D36" s="15"/>
      <c r="E36" s="15"/>
      <c r="F36" s="15"/>
      <c r="J36" s="488" t="s">
        <v>86</v>
      </c>
      <c r="K36" s="488"/>
      <c r="L36" s="488"/>
      <c r="M36" s="488"/>
    </row>
    <row r="37" spans="1:13">
      <c r="A37" s="15"/>
    </row>
    <row r="38" spans="1:13">
      <c r="A38" s="562"/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</row>
  </sheetData>
  <mergeCells count="16">
    <mergeCell ref="L1:N1"/>
    <mergeCell ref="A2:L2"/>
    <mergeCell ref="A3:L3"/>
    <mergeCell ref="A5:L5"/>
    <mergeCell ref="F7:L7"/>
    <mergeCell ref="A34:L34"/>
    <mergeCell ref="A35:L35"/>
    <mergeCell ref="J36:M36"/>
    <mergeCell ref="A38:L38"/>
    <mergeCell ref="I8:L8"/>
    <mergeCell ref="A9:A10"/>
    <mergeCell ref="B9:B10"/>
    <mergeCell ref="C9:G9"/>
    <mergeCell ref="H9:L9"/>
    <mergeCell ref="A33:L33"/>
    <mergeCell ref="C18:I1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view="pageBreakPreview" zoomScale="90" zoomScaleSheetLayoutView="90" workbookViewId="0">
      <selection activeCell="O21" sqref="O21"/>
    </sheetView>
  </sheetViews>
  <sheetFormatPr defaultRowHeight="12.75"/>
  <cols>
    <col min="1" max="1" width="7.42578125" style="16" customWidth="1"/>
    <col min="2" max="2" width="17.140625" style="16" customWidth="1"/>
    <col min="3" max="3" width="8.7109375" style="16" customWidth="1"/>
    <col min="4" max="4" width="10.140625" style="16" customWidth="1"/>
    <col min="5" max="7" width="7.28515625" style="16" customWidth="1"/>
    <col min="8" max="8" width="8.140625" style="16" customWidth="1"/>
    <col min="9" max="9" width="9.28515625" style="16" customWidth="1"/>
    <col min="10" max="10" width="10.7109375" style="16" customWidth="1"/>
    <col min="11" max="11" width="6.85546875" style="16" customWidth="1"/>
    <col min="12" max="12" width="8.7109375" style="16" customWidth="1"/>
    <col min="13" max="13" width="7.85546875" style="16" customWidth="1"/>
    <col min="14" max="14" width="7.140625" style="16" customWidth="1"/>
    <col min="15" max="15" width="13.7109375" style="16" customWidth="1"/>
    <col min="16" max="16" width="11.85546875" style="16" customWidth="1"/>
    <col min="17" max="17" width="11.7109375" style="16" customWidth="1"/>
    <col min="18" max="16384" width="9.140625" style="16"/>
  </cols>
  <sheetData>
    <row r="1" spans="1:21" customFormat="1" ht="15">
      <c r="H1" s="36"/>
      <c r="I1" s="36"/>
      <c r="J1" s="36"/>
      <c r="K1" s="36"/>
      <c r="L1" s="36"/>
      <c r="M1" s="36"/>
      <c r="N1" s="36"/>
      <c r="O1" s="36"/>
      <c r="P1" s="555" t="s">
        <v>66</v>
      </c>
      <c r="Q1" s="555"/>
      <c r="S1" s="16"/>
      <c r="T1" s="43"/>
      <c r="U1" s="43"/>
    </row>
    <row r="2" spans="1:21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45"/>
      <c r="S2" s="45"/>
      <c r="T2" s="45"/>
      <c r="U2" s="45"/>
    </row>
    <row r="3" spans="1:21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4"/>
      <c r="S3" s="44"/>
      <c r="T3" s="44"/>
      <c r="U3" s="44"/>
    </row>
    <row r="4" spans="1:21" customFormat="1" ht="10.5" customHeight="1"/>
    <row r="5" spans="1:21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</row>
    <row r="6" spans="1:21" ht="18" customHeight="1">
      <c r="A6" s="563" t="s">
        <v>608</v>
      </c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</row>
    <row r="7" spans="1:21" ht="9.75" customHeight="1"/>
    <row r="8" spans="1:21" ht="0.75" customHeight="1"/>
    <row r="9" spans="1:21">
      <c r="A9" s="488" t="s">
        <v>846</v>
      </c>
      <c r="B9" s="488"/>
      <c r="Q9" s="33" t="s">
        <v>23</v>
      </c>
      <c r="R9" s="19"/>
      <c r="S9" s="22"/>
    </row>
    <row r="10" spans="1:21" ht="15.75">
      <c r="A10" s="14"/>
      <c r="N10" s="571" t="s">
        <v>624</v>
      </c>
      <c r="O10" s="571"/>
      <c r="P10" s="571"/>
      <c r="Q10" s="571"/>
    </row>
    <row r="11" spans="1:21" ht="28.5" customHeight="1">
      <c r="A11" s="553" t="s">
        <v>2</v>
      </c>
      <c r="B11" s="553" t="s">
        <v>3</v>
      </c>
      <c r="C11" s="483" t="s">
        <v>609</v>
      </c>
      <c r="D11" s="483"/>
      <c r="E11" s="483"/>
      <c r="F11" s="483" t="s">
        <v>627</v>
      </c>
      <c r="G11" s="483"/>
      <c r="H11" s="483"/>
      <c r="I11" s="514" t="s">
        <v>427</v>
      </c>
      <c r="J11" s="515"/>
      <c r="K11" s="584"/>
      <c r="L11" s="514" t="s">
        <v>97</v>
      </c>
      <c r="M11" s="515"/>
      <c r="N11" s="584"/>
      <c r="O11" s="585" t="s">
        <v>628</v>
      </c>
      <c r="P11" s="586"/>
      <c r="Q11" s="587"/>
    </row>
    <row r="12" spans="1:21" ht="39.75" customHeight="1">
      <c r="A12" s="554"/>
      <c r="B12" s="554"/>
      <c r="C12" s="5" t="s">
        <v>119</v>
      </c>
      <c r="D12" s="5" t="s">
        <v>423</v>
      </c>
      <c r="E12" s="39" t="s">
        <v>18</v>
      </c>
      <c r="F12" s="5" t="s">
        <v>119</v>
      </c>
      <c r="G12" s="5" t="s">
        <v>424</v>
      </c>
      <c r="H12" s="39" t="s">
        <v>18</v>
      </c>
      <c r="I12" s="5" t="s">
        <v>119</v>
      </c>
      <c r="J12" s="5" t="s">
        <v>424</v>
      </c>
      <c r="K12" s="39" t="s">
        <v>18</v>
      </c>
      <c r="L12" s="5" t="s">
        <v>119</v>
      </c>
      <c r="M12" s="5" t="s">
        <v>424</v>
      </c>
      <c r="N12" s="39" t="s">
        <v>18</v>
      </c>
      <c r="O12" s="5" t="s">
        <v>268</v>
      </c>
      <c r="P12" s="5" t="s">
        <v>425</v>
      </c>
      <c r="Q12" s="5" t="s">
        <v>120</v>
      </c>
    </row>
    <row r="13" spans="1:21" s="70" customFormat="1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67">
        <v>15</v>
      </c>
      <c r="P13" s="67">
        <v>16</v>
      </c>
      <c r="Q13" s="67">
        <v>17</v>
      </c>
    </row>
    <row r="14" spans="1:21">
      <c r="A14" s="18">
        <v>1</v>
      </c>
      <c r="B14" s="19" t="s">
        <v>845</v>
      </c>
      <c r="C14" s="174">
        <v>38.89</v>
      </c>
      <c r="D14" s="382">
        <v>71.7</v>
      </c>
      <c r="E14" s="382">
        <f>SUM(C14:D14)</f>
        <v>110.59</v>
      </c>
      <c r="F14" s="174">
        <v>0</v>
      </c>
      <c r="G14" s="174">
        <v>0</v>
      </c>
      <c r="H14" s="174">
        <v>0</v>
      </c>
      <c r="I14" s="174">
        <v>32.22</v>
      </c>
      <c r="J14" s="382">
        <v>44.5</v>
      </c>
      <c r="K14" s="174">
        <f>SUM(I14:J14)</f>
        <v>76.72</v>
      </c>
      <c r="L14" s="174">
        <v>22.88</v>
      </c>
      <c r="M14" s="174">
        <v>44.47</v>
      </c>
      <c r="N14" s="174">
        <f>SUM(L14:M14)</f>
        <v>67.349999999999994</v>
      </c>
      <c r="O14" s="174">
        <f>SUM(I14-L14)</f>
        <v>9.34</v>
      </c>
      <c r="P14" s="443">
        <f t="shared" ref="P14:Q14" si="0">SUM(J14-M14)</f>
        <v>3.0000000000001137E-2</v>
      </c>
      <c r="Q14" s="443">
        <f>SUM(O14:P14)</f>
        <v>9.370000000000001</v>
      </c>
    </row>
    <row r="15" spans="1:21">
      <c r="A15" s="18">
        <v>2</v>
      </c>
      <c r="B15" s="19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21">
      <c r="A16" s="18">
        <v>3</v>
      </c>
      <c r="B16" s="19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>
      <c r="A17" s="18">
        <v>4</v>
      </c>
      <c r="B17" s="19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>
      <c r="A18" s="18">
        <v>5</v>
      </c>
      <c r="B18" s="19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>
      <c r="A19" s="18">
        <v>6</v>
      </c>
      <c r="B19" s="19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>
      <c r="A20" s="18">
        <v>7</v>
      </c>
      <c r="B20" s="19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>
      <c r="A21" s="18">
        <v>8</v>
      </c>
      <c r="B21" s="19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>
      <c r="A22" s="18">
        <v>9</v>
      </c>
      <c r="B22" s="19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>
      <c r="A23" s="18">
        <v>10</v>
      </c>
      <c r="B23" s="19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>
      <c r="A24" s="18">
        <v>11</v>
      </c>
      <c r="B24" s="19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>
      <c r="A25" s="18">
        <v>12</v>
      </c>
      <c r="B25" s="19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>
      <c r="A26" s="18">
        <v>13</v>
      </c>
      <c r="B26" s="19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>
      <c r="A27" s="18">
        <v>14</v>
      </c>
      <c r="B27" s="19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7">
      <c r="A28" s="20" t="s">
        <v>7</v>
      </c>
      <c r="B28" s="19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>
      <c r="A29" s="20" t="s">
        <v>7</v>
      </c>
      <c r="B29" s="19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>
      <c r="A30" s="3"/>
      <c r="B30" s="3" t="s">
        <v>18</v>
      </c>
      <c r="C30" s="365">
        <f t="shared" ref="C30:Q30" si="1">SUM(C14:C29)</f>
        <v>38.89</v>
      </c>
      <c r="D30" s="398">
        <f t="shared" si="1"/>
        <v>71.7</v>
      </c>
      <c r="E30" s="409">
        <f t="shared" si="1"/>
        <v>110.59</v>
      </c>
      <c r="F30" s="408">
        <f t="shared" si="1"/>
        <v>0</v>
      </c>
      <c r="G30" s="408">
        <f t="shared" si="1"/>
        <v>0</v>
      </c>
      <c r="H30" s="408">
        <f t="shared" si="1"/>
        <v>0</v>
      </c>
      <c r="I30" s="408">
        <f t="shared" si="1"/>
        <v>32.22</v>
      </c>
      <c r="J30" s="409">
        <f t="shared" si="1"/>
        <v>44.5</v>
      </c>
      <c r="K30" s="408">
        <f t="shared" si="1"/>
        <v>76.72</v>
      </c>
      <c r="L30" s="408">
        <f t="shared" si="1"/>
        <v>22.88</v>
      </c>
      <c r="M30" s="408">
        <f t="shared" si="1"/>
        <v>44.47</v>
      </c>
      <c r="N30" s="408">
        <f t="shared" si="1"/>
        <v>67.349999999999994</v>
      </c>
      <c r="O30" s="365">
        <f>SUM(O14:O29)</f>
        <v>9.34</v>
      </c>
      <c r="P30" s="365">
        <f>SUM(P14:P29)</f>
        <v>3.0000000000001137E-2</v>
      </c>
      <c r="Q30" s="365">
        <f>SUM(O30:P30)</f>
        <v>9.370000000000001</v>
      </c>
    </row>
    <row r="31" spans="1:17">
      <c r="A31" s="12"/>
      <c r="B31" s="31"/>
      <c r="C31" s="31"/>
      <c r="D31" s="3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ht="11.25" customHeight="1">
      <c r="A32" s="22" t="s">
        <v>418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8" ht="14.25" customHeight="1">
      <c r="A33" s="588" t="s">
        <v>421</v>
      </c>
      <c r="B33" s="588"/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  <c r="Q33" s="588"/>
    </row>
    <row r="34" spans="1:18" ht="15.75" customHeight="1">
      <c r="A34" s="3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8" ht="15.75" customHeight="1">
      <c r="A35" s="15" t="s">
        <v>844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P35" s="505" t="s">
        <v>12</v>
      </c>
      <c r="Q35" s="505"/>
    </row>
    <row r="36" spans="1:18" ht="12.75" customHeight="1">
      <c r="A36" s="505" t="s">
        <v>13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</row>
    <row r="37" spans="1:18" ht="12.75" customHeight="1">
      <c r="A37" s="505" t="s">
        <v>19</v>
      </c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O38" s="488" t="s">
        <v>86</v>
      </c>
      <c r="P38" s="488"/>
      <c r="Q38" s="488"/>
      <c r="R38" s="488"/>
    </row>
  </sheetData>
  <mergeCells count="18">
    <mergeCell ref="O38:R38"/>
    <mergeCell ref="O11:Q11"/>
    <mergeCell ref="L11:N11"/>
    <mergeCell ref="A36:Q36"/>
    <mergeCell ref="P35:Q35"/>
    <mergeCell ref="C11:E11"/>
    <mergeCell ref="F11:H11"/>
    <mergeCell ref="A33:Q33"/>
    <mergeCell ref="P1:Q1"/>
    <mergeCell ref="A2:Q2"/>
    <mergeCell ref="A3:Q3"/>
    <mergeCell ref="A37:Q37"/>
    <mergeCell ref="N10:Q10"/>
    <mergeCell ref="A6:Q6"/>
    <mergeCell ref="A11:A12"/>
    <mergeCell ref="B11:B12"/>
    <mergeCell ref="I11:K11"/>
    <mergeCell ref="A9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"/>
  <sheetViews>
    <sheetView view="pageBreakPreview" zoomScale="90" zoomScaleSheetLayoutView="90" workbookViewId="0">
      <selection activeCell="J13" sqref="J13"/>
    </sheetView>
  </sheetViews>
  <sheetFormatPr defaultRowHeight="12.75"/>
  <cols>
    <col min="1" max="1" width="7.42578125" style="16" customWidth="1"/>
    <col min="2" max="2" width="17.140625" style="16" customWidth="1"/>
    <col min="3" max="3" width="8.7109375" style="16" customWidth="1"/>
    <col min="4" max="4" width="8.140625" style="16" customWidth="1"/>
    <col min="5" max="5" width="10" style="16" customWidth="1"/>
    <col min="6" max="7" width="7.28515625" style="16" customWidth="1"/>
    <col min="8" max="8" width="8.140625" style="16" customWidth="1"/>
    <col min="9" max="9" width="9.28515625" style="16" customWidth="1"/>
    <col min="10" max="10" width="10" style="16" customWidth="1"/>
    <col min="11" max="11" width="8.42578125" style="16" customWidth="1"/>
    <col min="12" max="12" width="8.7109375" style="16" customWidth="1"/>
    <col min="13" max="13" width="7.85546875" style="16" customWidth="1"/>
    <col min="14" max="14" width="7.140625" style="16" customWidth="1"/>
    <col min="15" max="15" width="13.7109375" style="16" customWidth="1"/>
    <col min="16" max="16" width="11.85546875" style="16" customWidth="1"/>
    <col min="17" max="17" width="9.7109375" style="16" customWidth="1"/>
    <col min="18" max="16384" width="9.140625" style="16"/>
  </cols>
  <sheetData>
    <row r="1" spans="1:21" customFormat="1" ht="15">
      <c r="H1" s="36"/>
      <c r="I1" s="36"/>
      <c r="J1" s="36"/>
      <c r="K1" s="36"/>
      <c r="L1" s="36"/>
      <c r="M1" s="36"/>
      <c r="N1" s="36"/>
      <c r="O1" s="36"/>
      <c r="P1" s="555" t="s">
        <v>95</v>
      </c>
      <c r="Q1" s="555"/>
      <c r="R1" s="556"/>
      <c r="S1" s="16"/>
      <c r="T1" s="43"/>
      <c r="U1" s="43"/>
    </row>
    <row r="2" spans="1:21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56"/>
      <c r="S2" s="45"/>
      <c r="T2" s="45"/>
      <c r="U2" s="45"/>
    </row>
    <row r="3" spans="1:21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556"/>
      <c r="S3" s="44"/>
      <c r="T3" s="44"/>
      <c r="U3" s="44"/>
    </row>
    <row r="4" spans="1:21" customFormat="1" ht="10.5" customHeight="1">
      <c r="R4" s="556"/>
    </row>
    <row r="5" spans="1:21" ht="9" customHeight="1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  <c r="R5" s="556"/>
    </row>
    <row r="6" spans="1:21" ht="18.600000000000001" customHeight="1">
      <c r="B6" s="122"/>
      <c r="C6" s="122"/>
      <c r="D6" s="487" t="s">
        <v>610</v>
      </c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R6" s="556"/>
    </row>
    <row r="7" spans="1:21" ht="5.45" customHeight="1">
      <c r="R7" s="556"/>
    </row>
    <row r="8" spans="1:21">
      <c r="A8" s="488" t="s">
        <v>846</v>
      </c>
      <c r="B8" s="488"/>
      <c r="Q8" s="33" t="s">
        <v>23</v>
      </c>
      <c r="R8" s="556"/>
    </row>
    <row r="9" spans="1:21" ht="15.75">
      <c r="A9" s="14"/>
      <c r="N9" s="571" t="s">
        <v>624</v>
      </c>
      <c r="O9" s="571"/>
      <c r="P9" s="571"/>
      <c r="Q9" s="571"/>
      <c r="R9" s="556"/>
      <c r="S9" s="22"/>
    </row>
    <row r="10" spans="1:21" ht="37.15" customHeight="1">
      <c r="A10" s="553" t="s">
        <v>2</v>
      </c>
      <c r="B10" s="553" t="s">
        <v>3</v>
      </c>
      <c r="C10" s="483" t="s">
        <v>611</v>
      </c>
      <c r="D10" s="483"/>
      <c r="E10" s="483"/>
      <c r="F10" s="483" t="s">
        <v>629</v>
      </c>
      <c r="G10" s="483"/>
      <c r="H10" s="483"/>
      <c r="I10" s="514" t="s">
        <v>427</v>
      </c>
      <c r="J10" s="515"/>
      <c r="K10" s="584"/>
      <c r="L10" s="514" t="s">
        <v>97</v>
      </c>
      <c r="M10" s="515"/>
      <c r="N10" s="584"/>
      <c r="O10" s="585" t="s">
        <v>630</v>
      </c>
      <c r="P10" s="586"/>
      <c r="Q10" s="587"/>
      <c r="R10" s="556"/>
    </row>
    <row r="11" spans="1:21" ht="39.75" customHeight="1">
      <c r="A11" s="554"/>
      <c r="B11" s="554"/>
      <c r="C11" s="5" t="s">
        <v>119</v>
      </c>
      <c r="D11" s="5" t="s">
        <v>423</v>
      </c>
      <c r="E11" s="39" t="s">
        <v>18</v>
      </c>
      <c r="F11" s="5" t="s">
        <v>119</v>
      </c>
      <c r="G11" s="5" t="s">
        <v>424</v>
      </c>
      <c r="H11" s="39" t="s">
        <v>18</v>
      </c>
      <c r="I11" s="5" t="s">
        <v>119</v>
      </c>
      <c r="J11" s="5" t="s">
        <v>424</v>
      </c>
      <c r="K11" s="39" t="s">
        <v>18</v>
      </c>
      <c r="L11" s="5" t="s">
        <v>119</v>
      </c>
      <c r="M11" s="5" t="s">
        <v>424</v>
      </c>
      <c r="N11" s="39" t="s">
        <v>18</v>
      </c>
      <c r="O11" s="5" t="s">
        <v>268</v>
      </c>
      <c r="P11" s="5" t="s">
        <v>425</v>
      </c>
      <c r="Q11" s="5" t="s">
        <v>120</v>
      </c>
    </row>
    <row r="12" spans="1:21" s="70" customFormat="1">
      <c r="A12" s="67">
        <v>1</v>
      </c>
      <c r="B12" s="67">
        <v>2</v>
      </c>
      <c r="C12" s="67">
        <v>3</v>
      </c>
      <c r="D12" s="67">
        <v>4</v>
      </c>
      <c r="E12" s="67">
        <v>5</v>
      </c>
      <c r="F12" s="67">
        <v>6</v>
      </c>
      <c r="G12" s="67">
        <v>7</v>
      </c>
      <c r="H12" s="67">
        <v>8</v>
      </c>
      <c r="I12" s="67">
        <v>9</v>
      </c>
      <c r="J12" s="67">
        <v>10</v>
      </c>
      <c r="K12" s="67">
        <v>11</v>
      </c>
      <c r="L12" s="67">
        <v>12</v>
      </c>
      <c r="M12" s="67">
        <v>13</v>
      </c>
      <c r="N12" s="67">
        <v>14</v>
      </c>
      <c r="O12" s="67">
        <v>15</v>
      </c>
      <c r="P12" s="67">
        <v>16</v>
      </c>
      <c r="Q12" s="67">
        <v>17</v>
      </c>
    </row>
    <row r="13" spans="1:21">
      <c r="A13" s="18">
        <v>1</v>
      </c>
      <c r="B13" s="19" t="s">
        <v>845</v>
      </c>
      <c r="C13" s="174">
        <v>42.07</v>
      </c>
      <c r="D13" s="174">
        <v>55.62</v>
      </c>
      <c r="E13" s="174">
        <f>SUM(C13:D13)</f>
        <v>97.69</v>
      </c>
      <c r="F13" s="174">
        <v>0</v>
      </c>
      <c r="G13" s="174">
        <v>0</v>
      </c>
      <c r="H13" s="174">
        <v>0</v>
      </c>
      <c r="I13" s="174">
        <v>32.549999999999997</v>
      </c>
      <c r="J13" s="174">
        <v>38.46</v>
      </c>
      <c r="K13" s="174">
        <f>SUM(I13:J13)</f>
        <v>71.009999999999991</v>
      </c>
      <c r="L13" s="174">
        <v>25.45</v>
      </c>
      <c r="M13" s="174">
        <v>37.65</v>
      </c>
      <c r="N13" s="382">
        <f>SUM(L13:M13)</f>
        <v>63.099999999999994</v>
      </c>
      <c r="O13" s="382">
        <f>SUM(I13-L13)</f>
        <v>7.0999999999999979</v>
      </c>
      <c r="P13" s="382">
        <f t="shared" ref="P13:Q13" si="0">SUM(J13-M13)</f>
        <v>0.81000000000000227</v>
      </c>
      <c r="Q13" s="382">
        <f t="shared" si="0"/>
        <v>7.9099999999999966</v>
      </c>
    </row>
    <row r="14" spans="1:21">
      <c r="A14" s="18">
        <v>2</v>
      </c>
      <c r="B14" s="19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21">
      <c r="A15" s="18">
        <v>3</v>
      </c>
      <c r="B15" s="19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21">
      <c r="A16" s="18">
        <v>4</v>
      </c>
      <c r="B16" s="19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>
      <c r="A17" s="18">
        <v>5</v>
      </c>
      <c r="B17" s="19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>
      <c r="A18" s="18">
        <v>6</v>
      </c>
      <c r="B18" s="19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>
      <c r="A19" s="18">
        <v>7</v>
      </c>
      <c r="B19" s="19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>
      <c r="A20" s="18">
        <v>8</v>
      </c>
      <c r="B20" s="19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>
      <c r="A21" s="18">
        <v>9</v>
      </c>
      <c r="B21" s="19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1:17">
      <c r="A22" s="18">
        <v>10</v>
      </c>
      <c r="B22" s="19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>
      <c r="A23" s="18">
        <v>11</v>
      </c>
      <c r="B23" s="19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7">
      <c r="A24" s="18">
        <v>12</v>
      </c>
      <c r="B24" s="19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7">
      <c r="A25" s="18">
        <v>13</v>
      </c>
      <c r="B25" s="19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7">
      <c r="A26" s="18">
        <v>14</v>
      </c>
      <c r="B26" s="19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>
      <c r="A27" s="20" t="s">
        <v>7</v>
      </c>
      <c r="B27" s="19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7">
      <c r="A28" s="20" t="s">
        <v>7</v>
      </c>
      <c r="B28" s="19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>
      <c r="A29" s="3"/>
      <c r="B29" s="3" t="s">
        <v>18</v>
      </c>
      <c r="C29" s="365">
        <f t="shared" ref="C29:Q29" si="1">SUM(C13:C28)</f>
        <v>42.07</v>
      </c>
      <c r="D29" s="365">
        <f t="shared" si="1"/>
        <v>55.62</v>
      </c>
      <c r="E29" s="407">
        <f t="shared" si="1"/>
        <v>97.69</v>
      </c>
      <c r="F29" s="407">
        <f t="shared" si="1"/>
        <v>0</v>
      </c>
      <c r="G29" s="407">
        <f t="shared" si="1"/>
        <v>0</v>
      </c>
      <c r="H29" s="407">
        <f t="shared" si="1"/>
        <v>0</v>
      </c>
      <c r="I29" s="407">
        <f t="shared" si="1"/>
        <v>32.549999999999997</v>
      </c>
      <c r="J29" s="407">
        <f t="shared" si="1"/>
        <v>38.46</v>
      </c>
      <c r="K29" s="407">
        <f t="shared" si="1"/>
        <v>71.009999999999991</v>
      </c>
      <c r="L29" s="407">
        <f t="shared" si="1"/>
        <v>25.45</v>
      </c>
      <c r="M29" s="407">
        <f t="shared" si="1"/>
        <v>37.65</v>
      </c>
      <c r="N29" s="410">
        <f t="shared" si="1"/>
        <v>63.099999999999994</v>
      </c>
      <c r="O29" s="382">
        <f t="shared" si="1"/>
        <v>7.0999999999999979</v>
      </c>
      <c r="P29" s="174">
        <f t="shared" si="1"/>
        <v>0.81000000000000227</v>
      </c>
      <c r="Q29" s="174">
        <f t="shared" si="1"/>
        <v>7.9099999999999966</v>
      </c>
    </row>
    <row r="30" spans="1:17">
      <c r="A30" s="12"/>
      <c r="B30" s="31"/>
      <c r="C30" s="31"/>
      <c r="D30" s="3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ht="11.25" customHeight="1">
      <c r="A31" s="22" t="s">
        <v>418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7" ht="14.25" customHeight="1">
      <c r="A32" s="588" t="s">
        <v>422</v>
      </c>
      <c r="B32" s="588"/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</row>
    <row r="33" spans="1:18" ht="15.75" customHeight="1">
      <c r="A33" s="35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8" ht="15.75" customHeight="1">
      <c r="A34" s="15" t="s">
        <v>844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P34" s="505" t="s">
        <v>12</v>
      </c>
      <c r="Q34" s="505"/>
    </row>
    <row r="35" spans="1:18" ht="12.75" customHeight="1">
      <c r="A35" s="505" t="s">
        <v>13</v>
      </c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</row>
    <row r="36" spans="1:18" ht="12.75" customHeight="1">
      <c r="A36" s="505" t="s">
        <v>19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O37" s="489" t="s">
        <v>86</v>
      </c>
      <c r="P37" s="489"/>
      <c r="Q37" s="489"/>
      <c r="R37" s="36"/>
    </row>
  </sheetData>
  <mergeCells count="19">
    <mergeCell ref="B10:B11"/>
    <mergeCell ref="C10:E10"/>
    <mergeCell ref="F10:H10"/>
    <mergeCell ref="O37:Q37"/>
    <mergeCell ref="R1:R10"/>
    <mergeCell ref="A36:Q36"/>
    <mergeCell ref="I10:K10"/>
    <mergeCell ref="L10:N10"/>
    <mergeCell ref="O10:Q10"/>
    <mergeCell ref="P34:Q34"/>
    <mergeCell ref="A35:Q35"/>
    <mergeCell ref="A8:B8"/>
    <mergeCell ref="A32:Q32"/>
    <mergeCell ref="P1:Q1"/>
    <mergeCell ref="A2:Q2"/>
    <mergeCell ref="A3:Q3"/>
    <mergeCell ref="N9:Q9"/>
    <mergeCell ref="D6:O6"/>
    <mergeCell ref="A10:A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view="pageBreakPreview" zoomScale="77" zoomScaleSheetLayoutView="77" workbookViewId="0">
      <selection activeCell="G14" sqref="G14"/>
    </sheetView>
  </sheetViews>
  <sheetFormatPr defaultRowHeight="12.75"/>
  <cols>
    <col min="2" max="2" width="14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589" t="s">
        <v>67</v>
      </c>
      <c r="R1" s="589"/>
      <c r="S1" s="589"/>
    </row>
    <row r="3" spans="1:22" ht="15">
      <c r="A3" s="561" t="s">
        <v>0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</row>
    <row r="4" spans="1:22" ht="20.25">
      <c r="A4" s="541" t="s">
        <v>579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44"/>
    </row>
    <row r="5" spans="1:22" ht="15.75">
      <c r="A5" s="590" t="s">
        <v>849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</row>
    <row r="6" spans="1:22">
      <c r="A6" s="36"/>
      <c r="B6" s="36"/>
      <c r="C6" s="17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U6" s="36"/>
    </row>
    <row r="8" spans="1:22" ht="15.75">
      <c r="A8" s="487" t="s">
        <v>265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</row>
    <row r="9" spans="1:22" ht="15.75">
      <c r="A9" s="47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591" t="s">
        <v>255</v>
      </c>
      <c r="Q9" s="591"/>
      <c r="R9" s="591"/>
      <c r="S9" s="591"/>
      <c r="U9" s="40"/>
    </row>
    <row r="10" spans="1:22">
      <c r="P10" s="571" t="s">
        <v>624</v>
      </c>
      <c r="Q10" s="571"/>
      <c r="R10" s="571"/>
      <c r="S10" s="571"/>
    </row>
    <row r="11" spans="1:22" ht="28.5" customHeight="1">
      <c r="A11" s="593" t="s">
        <v>24</v>
      </c>
      <c r="B11" s="553" t="s">
        <v>231</v>
      </c>
      <c r="C11" s="553" t="s">
        <v>426</v>
      </c>
      <c r="D11" s="553" t="s">
        <v>541</v>
      </c>
      <c r="E11" s="490" t="s">
        <v>612</v>
      </c>
      <c r="F11" s="490"/>
      <c r="G11" s="490"/>
      <c r="H11" s="455" t="s">
        <v>629</v>
      </c>
      <c r="I11" s="456"/>
      <c r="J11" s="457"/>
      <c r="K11" s="514" t="s">
        <v>428</v>
      </c>
      <c r="L11" s="515"/>
      <c r="M11" s="584"/>
      <c r="N11" s="566" t="s">
        <v>177</v>
      </c>
      <c r="O11" s="592"/>
      <c r="P11" s="564"/>
      <c r="Q11" s="483" t="s">
        <v>631</v>
      </c>
      <c r="R11" s="483"/>
      <c r="S11" s="483"/>
      <c r="T11" s="553" t="s">
        <v>287</v>
      </c>
      <c r="U11" s="553" t="s">
        <v>482</v>
      </c>
      <c r="V11" s="553" t="s">
        <v>429</v>
      </c>
    </row>
    <row r="12" spans="1:22" ht="65.25" customHeight="1">
      <c r="A12" s="594"/>
      <c r="B12" s="554"/>
      <c r="C12" s="554"/>
      <c r="D12" s="554"/>
      <c r="E12" s="5" t="s">
        <v>200</v>
      </c>
      <c r="F12" s="5" t="s">
        <v>232</v>
      </c>
      <c r="G12" s="5" t="s">
        <v>18</v>
      </c>
      <c r="H12" s="5" t="s">
        <v>200</v>
      </c>
      <c r="I12" s="5" t="s">
        <v>232</v>
      </c>
      <c r="J12" s="5" t="s">
        <v>18</v>
      </c>
      <c r="K12" s="5" t="s">
        <v>200</v>
      </c>
      <c r="L12" s="5" t="s">
        <v>232</v>
      </c>
      <c r="M12" s="5" t="s">
        <v>18</v>
      </c>
      <c r="N12" s="5" t="s">
        <v>200</v>
      </c>
      <c r="O12" s="5" t="s">
        <v>232</v>
      </c>
      <c r="P12" s="5" t="s">
        <v>18</v>
      </c>
      <c r="Q12" s="5" t="s">
        <v>269</v>
      </c>
      <c r="R12" s="5" t="s">
        <v>246</v>
      </c>
      <c r="S12" s="5" t="s">
        <v>247</v>
      </c>
      <c r="T12" s="554"/>
      <c r="U12" s="554"/>
      <c r="V12" s="554"/>
    </row>
    <row r="13" spans="1:22">
      <c r="A13" s="174">
        <v>1</v>
      </c>
      <c r="B13" s="115">
        <v>2</v>
      </c>
      <c r="C13" s="8">
        <v>3</v>
      </c>
      <c r="D13" s="115">
        <v>4</v>
      </c>
      <c r="E13" s="115">
        <v>5</v>
      </c>
      <c r="F13" s="8">
        <v>6</v>
      </c>
      <c r="G13" s="115">
        <v>7</v>
      </c>
      <c r="H13" s="115">
        <v>8</v>
      </c>
      <c r="I13" s="8">
        <v>9</v>
      </c>
      <c r="J13" s="115">
        <v>10</v>
      </c>
      <c r="K13" s="115">
        <v>11</v>
      </c>
      <c r="L13" s="8">
        <v>12</v>
      </c>
      <c r="M13" s="115">
        <v>13</v>
      </c>
      <c r="N13" s="115">
        <v>14</v>
      </c>
      <c r="O13" s="8">
        <v>15</v>
      </c>
      <c r="P13" s="115">
        <v>16</v>
      </c>
      <c r="Q13" s="115">
        <v>17</v>
      </c>
      <c r="R13" s="8">
        <v>18</v>
      </c>
      <c r="S13" s="115">
        <v>19</v>
      </c>
      <c r="T13" s="115">
        <v>20</v>
      </c>
      <c r="U13" s="8">
        <v>21</v>
      </c>
      <c r="V13" s="115">
        <v>22</v>
      </c>
    </row>
    <row r="14" spans="1:22">
      <c r="A14" s="18">
        <v>1</v>
      </c>
      <c r="B14" s="175" t="s">
        <v>845</v>
      </c>
      <c r="C14" s="411">
        <v>32</v>
      </c>
      <c r="D14" s="411">
        <v>32</v>
      </c>
      <c r="E14" s="383">
        <v>3.2</v>
      </c>
      <c r="F14" s="411">
        <v>25.5</v>
      </c>
      <c r="G14" s="383">
        <f>SUM(E14:F14)</f>
        <v>28.7</v>
      </c>
      <c r="H14" s="411">
        <v>0</v>
      </c>
      <c r="I14" s="411">
        <v>0</v>
      </c>
      <c r="J14" s="411">
        <v>0</v>
      </c>
      <c r="K14" s="383">
        <v>2.9</v>
      </c>
      <c r="L14" s="411">
        <v>18.079999999999998</v>
      </c>
      <c r="M14" s="383">
        <f>SUM(K14:L14)</f>
        <v>20.979999999999997</v>
      </c>
      <c r="N14" s="383">
        <v>2.8</v>
      </c>
      <c r="O14" s="411">
        <v>18.079999999999998</v>
      </c>
      <c r="P14" s="383">
        <f>SUM(N14:O14)</f>
        <v>20.88</v>
      </c>
      <c r="Q14" s="383">
        <v>0.1</v>
      </c>
      <c r="R14" s="411">
        <v>0</v>
      </c>
      <c r="S14" s="383">
        <v>0.1</v>
      </c>
      <c r="T14" s="174" t="s">
        <v>850</v>
      </c>
      <c r="U14" s="411">
        <v>32</v>
      </c>
      <c r="V14" s="411">
        <v>32</v>
      </c>
    </row>
    <row r="15" spans="1:22">
      <c r="A15" s="18">
        <v>2</v>
      </c>
      <c r="B15" s="175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</row>
    <row r="16" spans="1:22" ht="13.5" customHeight="1">
      <c r="A16" s="18">
        <v>3</v>
      </c>
      <c r="B16" s="175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</row>
    <row r="17" spans="1:22">
      <c r="A17" s="18">
        <v>4</v>
      </c>
      <c r="B17" s="175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</row>
    <row r="18" spans="1:22">
      <c r="A18" s="18">
        <v>5</v>
      </c>
      <c r="B18" s="175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</row>
    <row r="19" spans="1:22" ht="16.5" customHeight="1">
      <c r="A19" s="18">
        <v>6</v>
      </c>
      <c r="B19" s="175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</row>
    <row r="20" spans="1:22">
      <c r="A20" s="18">
        <v>7</v>
      </c>
      <c r="B20" s="175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</row>
    <row r="21" spans="1:22">
      <c r="A21" s="18">
        <v>8</v>
      </c>
      <c r="B21" s="175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</row>
    <row r="22" spans="1:22">
      <c r="A22" s="18">
        <v>9</v>
      </c>
      <c r="B22" s="175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</row>
    <row r="23" spans="1:22">
      <c r="A23" s="18">
        <v>10</v>
      </c>
      <c r="B23" s="175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</row>
    <row r="24" spans="1:22">
      <c r="A24" s="18">
        <v>11</v>
      </c>
      <c r="B24" s="175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</row>
    <row r="25" spans="1:22">
      <c r="A25" s="18">
        <v>12</v>
      </c>
      <c r="B25" s="175"/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</row>
    <row r="26" spans="1:22" ht="16.5" customHeight="1">
      <c r="A26" s="18">
        <v>13</v>
      </c>
      <c r="B26" s="175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</row>
    <row r="27" spans="1:22">
      <c r="A27" s="18">
        <v>14</v>
      </c>
      <c r="B27" s="175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</row>
    <row r="28" spans="1:22">
      <c r="A28" s="18" t="s">
        <v>7</v>
      </c>
      <c r="B28" s="175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</row>
    <row r="29" spans="1:22">
      <c r="A29" s="18" t="s">
        <v>7</v>
      </c>
      <c r="B29" s="175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</row>
    <row r="30" spans="1:22">
      <c r="A30" s="30" t="s">
        <v>18</v>
      </c>
      <c r="B30" s="9"/>
      <c r="C30" s="365">
        <f t="shared" ref="C30:S30" si="0">SUM(C14:C29)</f>
        <v>32</v>
      </c>
      <c r="D30" s="365">
        <f t="shared" si="0"/>
        <v>32</v>
      </c>
      <c r="E30" s="398">
        <f t="shared" si="0"/>
        <v>3.2</v>
      </c>
      <c r="F30" s="365">
        <f t="shared" si="0"/>
        <v>25.5</v>
      </c>
      <c r="G30" s="365">
        <f t="shared" si="0"/>
        <v>28.7</v>
      </c>
      <c r="H30" s="365">
        <f t="shared" si="0"/>
        <v>0</v>
      </c>
      <c r="I30" s="365">
        <f t="shared" si="0"/>
        <v>0</v>
      </c>
      <c r="J30" s="365">
        <f t="shared" si="0"/>
        <v>0</v>
      </c>
      <c r="K30" s="398">
        <f t="shared" si="0"/>
        <v>2.9</v>
      </c>
      <c r="L30" s="365">
        <f t="shared" si="0"/>
        <v>18.079999999999998</v>
      </c>
      <c r="M30" s="365">
        <f t="shared" si="0"/>
        <v>20.979999999999997</v>
      </c>
      <c r="N30" s="398">
        <f t="shared" si="0"/>
        <v>2.8</v>
      </c>
      <c r="O30" s="365">
        <f t="shared" si="0"/>
        <v>18.079999999999998</v>
      </c>
      <c r="P30" s="365">
        <f t="shared" si="0"/>
        <v>20.88</v>
      </c>
      <c r="Q30" s="398">
        <f t="shared" si="0"/>
        <v>0.1</v>
      </c>
      <c r="R30" s="365">
        <f t="shared" si="0"/>
        <v>0</v>
      </c>
      <c r="S30" s="398">
        <f t="shared" si="0"/>
        <v>0.1</v>
      </c>
      <c r="T30" s="365"/>
      <c r="U30" s="365">
        <f>SUM(U14:U29)</f>
        <v>32</v>
      </c>
      <c r="V30" s="365">
        <f>SUM(V14:V29)</f>
        <v>32</v>
      </c>
    </row>
    <row r="35" spans="1:21">
      <c r="A35" s="15" t="s">
        <v>844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6"/>
      <c r="P35" s="505" t="s">
        <v>12</v>
      </c>
      <c r="Q35" s="505"/>
      <c r="U35" s="15"/>
    </row>
    <row r="36" spans="1:21">
      <c r="A36" s="505" t="s">
        <v>13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</row>
    <row r="37" spans="1:21">
      <c r="A37" s="505" t="s">
        <v>19</v>
      </c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</row>
    <row r="38" spans="1:21">
      <c r="O38" s="489" t="s">
        <v>86</v>
      </c>
      <c r="P38" s="489"/>
      <c r="Q38" s="489"/>
    </row>
  </sheetData>
  <mergeCells count="23">
    <mergeCell ref="A4:P4"/>
    <mergeCell ref="V11:V12"/>
    <mergeCell ref="Q1:S1"/>
    <mergeCell ref="A3:Q3"/>
    <mergeCell ref="A5:Q5"/>
    <mergeCell ref="A8:S8"/>
    <mergeCell ref="P9:S9"/>
    <mergeCell ref="C11:C12"/>
    <mergeCell ref="B11:B12"/>
    <mergeCell ref="N11:P11"/>
    <mergeCell ref="A11:A12"/>
    <mergeCell ref="U11:U12"/>
    <mergeCell ref="P10:S10"/>
    <mergeCell ref="T11:T12"/>
    <mergeCell ref="K11:M11"/>
    <mergeCell ref="D11:D12"/>
    <mergeCell ref="O38:Q38"/>
    <mergeCell ref="P35:Q35"/>
    <mergeCell ref="A36:Q36"/>
    <mergeCell ref="A37:Q37"/>
    <mergeCell ref="H11:J11"/>
    <mergeCell ref="Q11:S11"/>
    <mergeCell ref="E11:G11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"/>
  <sheetViews>
    <sheetView view="pageBreakPreview" zoomScale="70" zoomScaleSheetLayoutView="70" workbookViewId="0">
      <selection activeCell="F57" activeCellId="1" sqref="J2 F57"/>
    </sheetView>
  </sheetViews>
  <sheetFormatPr defaultRowHeight="12.75"/>
  <cols>
    <col min="2" max="2" width="14.42578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589" t="s">
        <v>233</v>
      </c>
      <c r="R1" s="589"/>
      <c r="S1" s="589"/>
    </row>
    <row r="3" spans="1:22" ht="15">
      <c r="A3" s="561" t="s">
        <v>0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</row>
    <row r="4" spans="1:22" ht="20.25">
      <c r="A4" s="541" t="s">
        <v>579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44"/>
    </row>
    <row r="5" spans="1:22" ht="15.75">
      <c r="A5" s="590" t="s">
        <v>851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</row>
    <row r="6" spans="1:22">
      <c r="A6" s="36"/>
      <c r="B6" s="36"/>
      <c r="C6" s="17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U6" s="36"/>
    </row>
    <row r="7" spans="1:22" ht="15.75">
      <c r="A7" s="487" t="s">
        <v>495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</row>
    <row r="8" spans="1:22" ht="15.75">
      <c r="A8" s="47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591" t="s">
        <v>255</v>
      </c>
      <c r="Q8" s="591"/>
      <c r="R8" s="591"/>
      <c r="S8" s="591"/>
      <c r="U8" s="40"/>
    </row>
    <row r="9" spans="1:22">
      <c r="P9" s="571" t="s">
        <v>624</v>
      </c>
      <c r="Q9" s="571"/>
      <c r="R9" s="571"/>
      <c r="S9" s="571"/>
    </row>
    <row r="10" spans="1:22" ht="28.5" customHeight="1">
      <c r="A10" s="593" t="s">
        <v>24</v>
      </c>
      <c r="B10" s="553" t="s">
        <v>231</v>
      </c>
      <c r="C10" s="553" t="s">
        <v>426</v>
      </c>
      <c r="D10" s="553" t="s">
        <v>542</v>
      </c>
      <c r="E10" s="490" t="s">
        <v>612</v>
      </c>
      <c r="F10" s="490"/>
      <c r="G10" s="490"/>
      <c r="H10" s="455" t="s">
        <v>629</v>
      </c>
      <c r="I10" s="456"/>
      <c r="J10" s="457"/>
      <c r="K10" s="514" t="s">
        <v>428</v>
      </c>
      <c r="L10" s="515"/>
      <c r="M10" s="584"/>
      <c r="N10" s="566" t="s">
        <v>177</v>
      </c>
      <c r="O10" s="592"/>
      <c r="P10" s="564"/>
      <c r="Q10" s="483" t="s">
        <v>631</v>
      </c>
      <c r="R10" s="483"/>
      <c r="S10" s="483"/>
      <c r="T10" s="553" t="s">
        <v>287</v>
      </c>
      <c r="U10" s="553" t="s">
        <v>482</v>
      </c>
      <c r="V10" s="553" t="s">
        <v>429</v>
      </c>
    </row>
    <row r="11" spans="1:22" ht="69" customHeight="1">
      <c r="A11" s="594"/>
      <c r="B11" s="554"/>
      <c r="C11" s="554"/>
      <c r="D11" s="554"/>
      <c r="E11" s="5" t="s">
        <v>200</v>
      </c>
      <c r="F11" s="5" t="s">
        <v>232</v>
      </c>
      <c r="G11" s="5" t="s">
        <v>18</v>
      </c>
      <c r="H11" s="5" t="s">
        <v>200</v>
      </c>
      <c r="I11" s="5" t="s">
        <v>232</v>
      </c>
      <c r="J11" s="5" t="s">
        <v>18</v>
      </c>
      <c r="K11" s="5" t="s">
        <v>200</v>
      </c>
      <c r="L11" s="5" t="s">
        <v>232</v>
      </c>
      <c r="M11" s="5" t="s">
        <v>18</v>
      </c>
      <c r="N11" s="5" t="s">
        <v>200</v>
      </c>
      <c r="O11" s="5" t="s">
        <v>232</v>
      </c>
      <c r="P11" s="5" t="s">
        <v>18</v>
      </c>
      <c r="Q11" s="5" t="s">
        <v>269</v>
      </c>
      <c r="R11" s="5" t="s">
        <v>246</v>
      </c>
      <c r="S11" s="5" t="s">
        <v>247</v>
      </c>
      <c r="T11" s="554"/>
      <c r="U11" s="554"/>
      <c r="V11" s="554"/>
    </row>
    <row r="12" spans="1:22">
      <c r="A12" s="174">
        <v>1</v>
      </c>
      <c r="B12" s="115">
        <v>2</v>
      </c>
      <c r="C12" s="8">
        <v>3</v>
      </c>
      <c r="D12" s="174">
        <v>4</v>
      </c>
      <c r="E12" s="115">
        <v>5</v>
      </c>
      <c r="F12" s="8">
        <v>6</v>
      </c>
      <c r="G12" s="174">
        <v>7</v>
      </c>
      <c r="H12" s="115">
        <v>8</v>
      </c>
      <c r="I12" s="8">
        <v>9</v>
      </c>
      <c r="J12" s="174">
        <v>10</v>
      </c>
      <c r="K12" s="115">
        <v>11</v>
      </c>
      <c r="L12" s="8">
        <v>12</v>
      </c>
      <c r="M12" s="174">
        <v>13</v>
      </c>
      <c r="N12" s="115">
        <v>14</v>
      </c>
      <c r="O12" s="8">
        <v>15</v>
      </c>
      <c r="P12" s="174">
        <v>16</v>
      </c>
      <c r="Q12" s="115">
        <v>17</v>
      </c>
      <c r="R12" s="8">
        <v>18</v>
      </c>
      <c r="S12" s="174">
        <v>19</v>
      </c>
      <c r="T12" s="115">
        <v>20</v>
      </c>
      <c r="U12" s="174">
        <v>21</v>
      </c>
      <c r="V12" s="115">
        <v>22</v>
      </c>
    </row>
    <row r="13" spans="1:22">
      <c r="A13" s="18">
        <v>1</v>
      </c>
      <c r="B13" s="175" t="s">
        <v>845</v>
      </c>
      <c r="C13" s="411">
        <v>78</v>
      </c>
      <c r="D13" s="411">
        <v>78</v>
      </c>
      <c r="E13" s="383">
        <v>7.8</v>
      </c>
      <c r="F13" s="383">
        <v>57</v>
      </c>
      <c r="G13" s="383">
        <f>SUM(E13:F13)</f>
        <v>64.8</v>
      </c>
      <c r="H13" s="411">
        <v>0</v>
      </c>
      <c r="I13" s="411">
        <v>0</v>
      </c>
      <c r="J13" s="411">
        <v>0</v>
      </c>
      <c r="K13" s="383">
        <v>6</v>
      </c>
      <c r="L13" s="411">
        <v>39.119999999999997</v>
      </c>
      <c r="M13" s="383">
        <f>SUM(K13:L13)</f>
        <v>45.12</v>
      </c>
      <c r="N13" s="383">
        <v>6</v>
      </c>
      <c r="O13" s="411">
        <v>39.119999999999997</v>
      </c>
      <c r="P13" s="383">
        <f>SUM(N13:O13)</f>
        <v>45.12</v>
      </c>
      <c r="Q13" s="411">
        <v>0</v>
      </c>
      <c r="R13" s="411">
        <v>0</v>
      </c>
      <c r="S13" s="411">
        <v>0</v>
      </c>
      <c r="T13" s="174" t="s">
        <v>850</v>
      </c>
      <c r="U13" s="411">
        <v>78</v>
      </c>
      <c r="V13" s="411">
        <v>78</v>
      </c>
    </row>
    <row r="14" spans="1:22">
      <c r="A14" s="18">
        <v>2</v>
      </c>
      <c r="B14" s="175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</row>
    <row r="15" spans="1:22" ht="16.5" customHeight="1">
      <c r="A15" s="18">
        <v>3</v>
      </c>
      <c r="B15" s="175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</row>
    <row r="16" spans="1:22">
      <c r="A16" s="18">
        <v>4</v>
      </c>
      <c r="B16" s="175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</row>
    <row r="17" spans="1:22">
      <c r="A17" s="18">
        <v>5</v>
      </c>
      <c r="B17" s="175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</row>
    <row r="18" spans="1:22">
      <c r="A18" s="18">
        <v>6</v>
      </c>
      <c r="B18" s="175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</row>
    <row r="19" spans="1:22">
      <c r="A19" s="18">
        <v>7</v>
      </c>
      <c r="B19" s="175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</row>
    <row r="20" spans="1:22">
      <c r="A20" s="18">
        <v>8</v>
      </c>
      <c r="B20" s="175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</row>
    <row r="21" spans="1:22">
      <c r="A21" s="18">
        <v>9</v>
      </c>
      <c r="B21" s="175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</row>
    <row r="22" spans="1:22">
      <c r="A22" s="18">
        <v>10</v>
      </c>
      <c r="B22" s="175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</row>
    <row r="23" spans="1:22" ht="16.5" customHeight="1">
      <c r="A23" s="18">
        <v>11</v>
      </c>
      <c r="B23" s="175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</row>
    <row r="24" spans="1:22">
      <c r="A24" s="18">
        <v>12</v>
      </c>
      <c r="B24" s="175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</row>
    <row r="25" spans="1:22">
      <c r="A25" s="18">
        <v>13</v>
      </c>
      <c r="B25" s="175"/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</row>
    <row r="26" spans="1:22" ht="16.5" customHeight="1">
      <c r="A26" s="18">
        <v>14</v>
      </c>
      <c r="B26" s="175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</row>
    <row r="27" spans="1:22">
      <c r="A27" s="18" t="s">
        <v>7</v>
      </c>
      <c r="B27" s="175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</row>
    <row r="28" spans="1:22">
      <c r="A28" s="18" t="s">
        <v>7</v>
      </c>
      <c r="B28" s="175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</row>
    <row r="29" spans="1:22">
      <c r="A29" s="30" t="s">
        <v>18</v>
      </c>
      <c r="B29" s="9"/>
      <c r="C29" s="365">
        <f t="shared" ref="C29:S29" si="0">SUM(C13:C28)</f>
        <v>78</v>
      </c>
      <c r="D29" s="365">
        <f t="shared" si="0"/>
        <v>78</v>
      </c>
      <c r="E29" s="398">
        <f t="shared" si="0"/>
        <v>7.8</v>
      </c>
      <c r="F29" s="398">
        <f t="shared" si="0"/>
        <v>57</v>
      </c>
      <c r="G29" s="398">
        <f t="shared" si="0"/>
        <v>64.8</v>
      </c>
      <c r="H29" s="365">
        <f t="shared" si="0"/>
        <v>0</v>
      </c>
      <c r="I29" s="365">
        <f t="shared" si="0"/>
        <v>0</v>
      </c>
      <c r="J29" s="365">
        <f t="shared" si="0"/>
        <v>0</v>
      </c>
      <c r="K29" s="398">
        <f t="shared" si="0"/>
        <v>6</v>
      </c>
      <c r="L29" s="365">
        <f t="shared" si="0"/>
        <v>39.119999999999997</v>
      </c>
      <c r="M29" s="365">
        <f t="shared" si="0"/>
        <v>45.12</v>
      </c>
      <c r="N29" s="398">
        <f t="shared" si="0"/>
        <v>6</v>
      </c>
      <c r="O29" s="365">
        <f t="shared" si="0"/>
        <v>39.119999999999997</v>
      </c>
      <c r="P29" s="365">
        <f t="shared" si="0"/>
        <v>45.12</v>
      </c>
      <c r="Q29" s="365">
        <f t="shared" si="0"/>
        <v>0</v>
      </c>
      <c r="R29" s="365">
        <f t="shared" si="0"/>
        <v>0</v>
      </c>
      <c r="S29" s="365">
        <f t="shared" si="0"/>
        <v>0</v>
      </c>
      <c r="T29" s="365"/>
      <c r="U29" s="365">
        <f>SUM(U13:U28)</f>
        <v>78</v>
      </c>
      <c r="V29" s="365">
        <f>SUM(V13:V28)</f>
        <v>78</v>
      </c>
    </row>
    <row r="30" spans="1:22"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</row>
    <row r="34" spans="1:21">
      <c r="A34" s="15" t="s">
        <v>844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6"/>
      <c r="P34" s="505" t="s">
        <v>12</v>
      </c>
      <c r="Q34" s="505"/>
      <c r="U34" s="15"/>
    </row>
    <row r="35" spans="1:21">
      <c r="A35" s="505" t="s">
        <v>13</v>
      </c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</row>
    <row r="36" spans="1:21">
      <c r="A36" s="505" t="s">
        <v>19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</row>
    <row r="37" spans="1:21">
      <c r="O37" s="489" t="s">
        <v>86</v>
      </c>
      <c r="P37" s="489"/>
      <c r="Q37" s="489"/>
    </row>
  </sheetData>
  <mergeCells count="23">
    <mergeCell ref="O37:Q37"/>
    <mergeCell ref="U10:U11"/>
    <mergeCell ref="T10:T11"/>
    <mergeCell ref="V10:V11"/>
    <mergeCell ref="P34:Q34"/>
    <mergeCell ref="A35:Q35"/>
    <mergeCell ref="A36:Q36"/>
    <mergeCell ref="P8:S8"/>
    <mergeCell ref="P9:S9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Q1:S1"/>
    <mergeCell ref="A3:Q3"/>
    <mergeCell ref="A4:P4"/>
    <mergeCell ref="A5:Q5"/>
    <mergeCell ref="A7:S7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view="pageBreakPreview" zoomScale="86" zoomScaleSheetLayoutView="86" workbookViewId="0">
      <selection activeCell="F57" activeCellId="1" sqref="J2 F57"/>
    </sheetView>
  </sheetViews>
  <sheetFormatPr defaultRowHeight="12.75"/>
  <cols>
    <col min="1" max="1" width="9.140625" style="16"/>
    <col min="2" max="3" width="19.28515625" style="16" customWidth="1"/>
    <col min="4" max="4" width="17.85546875" style="16" customWidth="1"/>
    <col min="5" max="6" width="22.5703125" style="16" customWidth="1"/>
    <col min="7" max="7" width="19.42578125" style="16" customWidth="1"/>
    <col min="8" max="8" width="30.140625" style="16" customWidth="1"/>
    <col min="9" max="16384" width="9.140625" style="16"/>
  </cols>
  <sheetData>
    <row r="1" spans="1:21" customFormat="1" ht="15">
      <c r="H1" s="41" t="s">
        <v>68</v>
      </c>
      <c r="I1" s="43"/>
    </row>
    <row r="2" spans="1:21" customFormat="1" ht="15">
      <c r="D2" s="45" t="s">
        <v>0</v>
      </c>
      <c r="E2" s="45"/>
      <c r="F2" s="45"/>
      <c r="G2" s="45"/>
      <c r="H2" s="45"/>
      <c r="I2" s="45"/>
    </row>
    <row r="3" spans="1:21" customFormat="1" ht="20.25">
      <c r="B3" s="178"/>
      <c r="C3" s="486" t="s">
        <v>579</v>
      </c>
      <c r="D3" s="486"/>
      <c r="E3" s="486"/>
      <c r="F3" s="137"/>
      <c r="G3" s="137"/>
      <c r="H3" s="137"/>
      <c r="I3" s="44"/>
    </row>
    <row r="4" spans="1:21" customFormat="1" ht="10.5" customHeight="1"/>
    <row r="5" spans="1:21" ht="30.75" customHeight="1">
      <c r="A5" s="595" t="s">
        <v>613</v>
      </c>
      <c r="B5" s="595"/>
      <c r="C5" s="595"/>
      <c r="D5" s="595"/>
      <c r="E5" s="595"/>
      <c r="F5" s="595"/>
      <c r="G5" s="595"/>
      <c r="H5" s="595"/>
    </row>
    <row r="7" spans="1:21" ht="0.75" customHeight="1"/>
    <row r="8" spans="1:21">
      <c r="A8" s="15" t="s">
        <v>27</v>
      </c>
      <c r="B8" s="371" t="s">
        <v>845</v>
      </c>
      <c r="H8" s="33" t="s">
        <v>23</v>
      </c>
    </row>
    <row r="9" spans="1:21">
      <c r="D9" s="551" t="s">
        <v>624</v>
      </c>
      <c r="E9" s="551"/>
      <c r="F9" s="551"/>
      <c r="G9" s="551"/>
      <c r="H9" s="551"/>
      <c r="T9" s="19"/>
      <c r="U9" s="22"/>
    </row>
    <row r="10" spans="1:21" ht="44.25" customHeight="1">
      <c r="A10" s="5" t="s">
        <v>2</v>
      </c>
      <c r="B10" s="5" t="s">
        <v>3</v>
      </c>
      <c r="C10" s="2" t="s">
        <v>612</v>
      </c>
      <c r="D10" s="2" t="s">
        <v>632</v>
      </c>
      <c r="E10" s="2" t="s">
        <v>122</v>
      </c>
      <c r="F10" s="2" t="s">
        <v>496</v>
      </c>
      <c r="G10" s="2" t="s">
        <v>177</v>
      </c>
      <c r="H10" s="34" t="s">
        <v>633</v>
      </c>
    </row>
    <row r="11" spans="1:21" s="123" customFormat="1" ht="15.75" customHeight="1">
      <c r="A11" s="68">
        <v>1</v>
      </c>
      <c r="B11" s="67">
        <v>2</v>
      </c>
      <c r="C11" s="68">
        <v>3</v>
      </c>
      <c r="D11" s="67">
        <v>4</v>
      </c>
      <c r="E11" s="68">
        <v>5</v>
      </c>
      <c r="F11" s="67">
        <v>6</v>
      </c>
      <c r="G11" s="68">
        <v>7</v>
      </c>
      <c r="H11" s="68">
        <v>8</v>
      </c>
    </row>
    <row r="12" spans="1:21" ht="18" customHeight="1">
      <c r="A12" s="18">
        <v>1</v>
      </c>
      <c r="B12" s="19" t="s">
        <v>845</v>
      </c>
      <c r="C12" s="362">
        <v>1.1299999999999999</v>
      </c>
      <c r="D12" s="362">
        <v>0</v>
      </c>
      <c r="E12" s="364">
        <v>0.92</v>
      </c>
      <c r="F12" s="364">
        <v>750</v>
      </c>
      <c r="G12" s="362">
        <v>0</v>
      </c>
      <c r="H12" s="362">
        <v>0.92</v>
      </c>
    </row>
    <row r="13" spans="1:21" ht="74.25" hidden="1" customHeight="1">
      <c r="A13" s="18">
        <v>2</v>
      </c>
      <c r="B13" s="19"/>
      <c r="C13" s="362"/>
      <c r="D13" s="362"/>
      <c r="E13" s="362"/>
      <c r="F13" s="362"/>
      <c r="G13" s="362"/>
      <c r="H13" s="362"/>
    </row>
    <row r="14" spans="1:21" ht="12" customHeight="1">
      <c r="A14" s="18">
        <v>2</v>
      </c>
      <c r="B14" s="19"/>
      <c r="C14" s="362"/>
      <c r="D14" s="362"/>
      <c r="E14" s="362"/>
      <c r="F14" s="362"/>
      <c r="G14" s="362"/>
      <c r="H14" s="362"/>
    </row>
    <row r="15" spans="1:21">
      <c r="A15" s="18">
        <v>3</v>
      </c>
      <c r="B15" s="19"/>
      <c r="C15" s="362"/>
      <c r="D15" s="362"/>
      <c r="E15" s="362"/>
      <c r="F15" s="362"/>
      <c r="G15" s="362"/>
      <c r="H15" s="362"/>
    </row>
    <row r="16" spans="1:21" ht="15.75" customHeight="1">
      <c r="A16" s="18">
        <v>4</v>
      </c>
      <c r="B16" s="19"/>
      <c r="C16" s="362"/>
      <c r="D16" s="362"/>
      <c r="E16" s="362"/>
      <c r="F16" s="362"/>
      <c r="G16" s="362"/>
      <c r="H16" s="362"/>
    </row>
    <row r="17" spans="1:9" ht="12.75" customHeight="1">
      <c r="A17" s="18">
        <v>5</v>
      </c>
      <c r="B17" s="19"/>
      <c r="C17" s="362"/>
      <c r="D17" s="362"/>
      <c r="E17" s="362"/>
      <c r="F17" s="362"/>
      <c r="G17" s="362"/>
      <c r="H17" s="362"/>
    </row>
    <row r="18" spans="1:9" ht="12.75" customHeight="1">
      <c r="A18" s="18">
        <v>6</v>
      </c>
      <c r="B18" s="19"/>
      <c r="C18" s="362"/>
      <c r="D18" s="362"/>
      <c r="E18" s="362"/>
      <c r="F18" s="362"/>
      <c r="G18" s="362"/>
      <c r="H18" s="362"/>
    </row>
    <row r="19" spans="1:9">
      <c r="A19" s="18">
        <v>7</v>
      </c>
      <c r="B19" s="19"/>
      <c r="C19" s="362"/>
      <c r="D19" s="362"/>
      <c r="E19" s="364"/>
      <c r="F19" s="364"/>
      <c r="G19" s="364"/>
      <c r="H19" s="362"/>
    </row>
    <row r="20" spans="1:9">
      <c r="A20" s="18">
        <v>8</v>
      </c>
      <c r="B20" s="19"/>
      <c r="C20" s="362"/>
      <c r="D20" s="362"/>
      <c r="E20" s="362"/>
      <c r="F20" s="362"/>
      <c r="G20" s="362"/>
      <c r="H20" s="362"/>
    </row>
    <row r="21" spans="1:9">
      <c r="A21" s="18">
        <v>9</v>
      </c>
      <c r="B21" s="19"/>
      <c r="C21" s="362"/>
      <c r="D21" s="362"/>
      <c r="E21" s="362"/>
      <c r="F21" s="362"/>
      <c r="G21" s="362"/>
      <c r="H21" s="362"/>
    </row>
    <row r="22" spans="1:9">
      <c r="A22" s="18">
        <v>10</v>
      </c>
      <c r="B22" s="19"/>
      <c r="C22" s="362"/>
      <c r="D22" s="362"/>
      <c r="E22" s="362"/>
      <c r="F22" s="362"/>
      <c r="G22" s="362"/>
      <c r="H22" s="362"/>
    </row>
    <row r="23" spans="1:9">
      <c r="A23" s="18">
        <v>11</v>
      </c>
      <c r="B23" s="19"/>
      <c r="C23" s="362"/>
      <c r="D23" s="362"/>
      <c r="E23" s="362"/>
      <c r="F23" s="362"/>
      <c r="G23" s="362"/>
      <c r="H23" s="362"/>
    </row>
    <row r="24" spans="1:9">
      <c r="A24" s="20">
        <v>12</v>
      </c>
      <c r="B24" s="19"/>
      <c r="C24" s="362"/>
      <c r="D24" s="362"/>
      <c r="E24" s="362"/>
      <c r="F24" s="362"/>
      <c r="G24" s="362"/>
      <c r="H24" s="362"/>
    </row>
    <row r="25" spans="1:9">
      <c r="A25" s="20" t="s">
        <v>7</v>
      </c>
      <c r="B25" s="19"/>
      <c r="C25" s="362"/>
      <c r="D25" s="362"/>
      <c r="E25" s="362"/>
      <c r="F25" s="362"/>
      <c r="G25" s="362"/>
      <c r="H25" s="362"/>
    </row>
    <row r="26" spans="1:9">
      <c r="A26" s="20" t="s">
        <v>7</v>
      </c>
      <c r="B26" s="19"/>
      <c r="C26" s="362">
        <f t="shared" ref="C26:H26" si="0">SUM(C12:C25)</f>
        <v>1.1299999999999999</v>
      </c>
      <c r="D26" s="362">
        <f t="shared" si="0"/>
        <v>0</v>
      </c>
      <c r="E26" s="362">
        <f t="shared" si="0"/>
        <v>0.92</v>
      </c>
      <c r="F26" s="362">
        <f t="shared" si="0"/>
        <v>750</v>
      </c>
      <c r="G26" s="362">
        <f t="shared" si="0"/>
        <v>0</v>
      </c>
      <c r="H26" s="362">
        <f t="shared" si="0"/>
        <v>0.92</v>
      </c>
    </row>
    <row r="28" spans="1:9">
      <c r="E28" s="31"/>
      <c r="F28" s="31"/>
      <c r="G28" s="22"/>
      <c r="H28" s="22"/>
    </row>
    <row r="29" spans="1:9">
      <c r="E29" s="12"/>
      <c r="F29" s="12"/>
      <c r="G29" s="31"/>
      <c r="H29" s="22"/>
    </row>
    <row r="30" spans="1:9">
      <c r="A30"/>
      <c r="B30"/>
      <c r="E30" s="36"/>
      <c r="F30" s="36"/>
      <c r="H30" s="507" t="s">
        <v>12</v>
      </c>
      <c r="I30" s="507"/>
    </row>
    <row r="31" spans="1:9">
      <c r="A31" s="15" t="s">
        <v>844</v>
      </c>
      <c r="B31" s="15"/>
      <c r="E31" s="505" t="s">
        <v>13</v>
      </c>
      <c r="F31" s="505"/>
      <c r="G31" s="505"/>
      <c r="H31" s="505"/>
    </row>
    <row r="32" spans="1:9">
      <c r="E32" s="505" t="s">
        <v>19</v>
      </c>
      <c r="F32" s="505"/>
      <c r="G32" s="505"/>
      <c r="H32" s="505"/>
    </row>
    <row r="33" spans="8:11">
      <c r="H33" s="488" t="s">
        <v>86</v>
      </c>
      <c r="I33" s="488"/>
      <c r="J33" s="488"/>
      <c r="K33" s="488"/>
    </row>
  </sheetData>
  <mergeCells count="7">
    <mergeCell ref="C3:E3"/>
    <mergeCell ref="H33:K33"/>
    <mergeCell ref="D9:H9"/>
    <mergeCell ref="E31:H31"/>
    <mergeCell ref="E32:H32"/>
    <mergeCell ref="A5:H5"/>
    <mergeCell ref="H30:I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colBreaks count="1" manualBreakCount="1">
    <brk id="8" max="32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view="pageBreakPreview" zoomScale="81" zoomScaleSheetLayoutView="81" workbookViewId="0">
      <selection activeCell="F57" activeCellId="1" sqref="J2 F57"/>
    </sheetView>
  </sheetViews>
  <sheetFormatPr defaultRowHeight="12.75"/>
  <cols>
    <col min="1" max="1" width="4.42578125" style="16" customWidth="1"/>
    <col min="2" max="2" width="37.28515625" style="16" customWidth="1"/>
    <col min="3" max="3" width="12.28515625" style="16" customWidth="1"/>
    <col min="4" max="5" width="15.140625" style="16" customWidth="1"/>
    <col min="6" max="6" width="15.85546875" style="16" customWidth="1"/>
    <col min="7" max="7" width="12.5703125" style="16" customWidth="1"/>
    <col min="8" max="8" width="23.7109375" style="16" customWidth="1"/>
    <col min="9" max="16384" width="9.140625" style="16"/>
  </cols>
  <sheetData>
    <row r="1" spans="1:20" customFormat="1" ht="15">
      <c r="D1" s="36"/>
      <c r="E1" s="36"/>
      <c r="F1" s="36"/>
      <c r="G1" s="16"/>
      <c r="H1" s="41" t="s">
        <v>69</v>
      </c>
      <c r="I1" s="36"/>
      <c r="J1" s="16"/>
      <c r="L1" s="16"/>
      <c r="M1" s="43"/>
      <c r="N1" s="43"/>
    </row>
    <row r="2" spans="1:20" customFormat="1" ht="15">
      <c r="A2" s="561" t="s">
        <v>0</v>
      </c>
      <c r="B2" s="561"/>
      <c r="C2" s="561"/>
      <c r="D2" s="561"/>
      <c r="E2" s="561"/>
      <c r="F2" s="561"/>
      <c r="G2" s="561"/>
      <c r="H2" s="561"/>
      <c r="I2" s="45"/>
      <c r="J2" s="45"/>
      <c r="K2" s="45"/>
      <c r="L2" s="45"/>
      <c r="M2" s="45"/>
      <c r="N2" s="45"/>
    </row>
    <row r="3" spans="1:20" customFormat="1" ht="20.25">
      <c r="A3" s="486" t="s">
        <v>579</v>
      </c>
      <c r="B3" s="486"/>
      <c r="C3" s="486"/>
      <c r="D3" s="486"/>
      <c r="E3" s="486"/>
      <c r="F3" s="486"/>
      <c r="G3" s="486"/>
      <c r="H3" s="486"/>
      <c r="I3" s="44"/>
      <c r="J3" s="44"/>
      <c r="K3" s="44"/>
      <c r="L3" s="44"/>
      <c r="M3" s="44"/>
      <c r="N3" s="44"/>
    </row>
    <row r="4" spans="1:20" customFormat="1" ht="10.5" customHeight="1"/>
    <row r="5" spans="1:20" ht="19.5" customHeight="1">
      <c r="A5" s="487" t="s">
        <v>614</v>
      </c>
      <c r="B5" s="561"/>
      <c r="C5" s="561"/>
      <c r="D5" s="561"/>
      <c r="E5" s="561"/>
      <c r="F5" s="561"/>
      <c r="G5" s="561"/>
      <c r="H5" s="561"/>
    </row>
    <row r="7" spans="1:20" s="14" customFormat="1" ht="15.75" hidden="1" customHeight="1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20" s="14" customFormat="1" ht="15.75">
      <c r="A8" s="488" t="s">
        <v>846</v>
      </c>
      <c r="B8" s="488"/>
      <c r="C8" s="16"/>
      <c r="D8" s="16"/>
      <c r="E8" s="16"/>
      <c r="F8" s="16"/>
      <c r="G8" s="16"/>
      <c r="H8" s="33" t="s">
        <v>28</v>
      </c>
      <c r="I8" s="16"/>
    </row>
    <row r="9" spans="1:20" s="14" customFormat="1" ht="15.75">
      <c r="A9" s="15"/>
      <c r="B9" s="16"/>
      <c r="C9" s="16"/>
      <c r="D9" s="109"/>
      <c r="E9" s="109"/>
      <c r="G9" s="109" t="s">
        <v>637</v>
      </c>
      <c r="H9" s="109"/>
      <c r="J9" s="109"/>
      <c r="K9" s="109"/>
      <c r="L9" s="109"/>
      <c r="S9" s="134"/>
      <c r="T9" s="132"/>
    </row>
    <row r="10" spans="1:20" s="37" customFormat="1" ht="55.5" customHeight="1">
      <c r="A10" s="39"/>
      <c r="B10" s="5" t="s">
        <v>29</v>
      </c>
      <c r="C10" s="5" t="s">
        <v>615</v>
      </c>
      <c r="D10" s="5" t="s">
        <v>626</v>
      </c>
      <c r="E10" s="5" t="s">
        <v>257</v>
      </c>
      <c r="F10" s="5" t="s">
        <v>258</v>
      </c>
      <c r="G10" s="5" t="s">
        <v>75</v>
      </c>
      <c r="H10" s="5" t="s">
        <v>634</v>
      </c>
    </row>
    <row r="11" spans="1:20" s="37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>
      <c r="A12" s="30" t="s">
        <v>30</v>
      </c>
      <c r="B12" s="30" t="s">
        <v>31</v>
      </c>
      <c r="C12" s="598">
        <v>6.84</v>
      </c>
      <c r="D12" s="598">
        <v>0</v>
      </c>
      <c r="E12" s="598">
        <v>6.84</v>
      </c>
      <c r="F12" s="598">
        <v>0</v>
      </c>
      <c r="G12" s="174"/>
      <c r="H12" s="598">
        <v>5.73</v>
      </c>
    </row>
    <row r="13" spans="1:20" ht="20.25" customHeight="1">
      <c r="A13" s="19"/>
      <c r="B13" s="19" t="s">
        <v>32</v>
      </c>
      <c r="C13" s="598"/>
      <c r="D13" s="598"/>
      <c r="E13" s="598"/>
      <c r="F13" s="598"/>
      <c r="G13" s="174">
        <v>0</v>
      </c>
      <c r="H13" s="598"/>
    </row>
    <row r="14" spans="1:20" ht="17.25" customHeight="1">
      <c r="A14" s="19"/>
      <c r="B14" s="19" t="s">
        <v>215</v>
      </c>
      <c r="C14" s="598"/>
      <c r="D14" s="598"/>
      <c r="E14" s="598"/>
      <c r="F14" s="598"/>
      <c r="G14" s="174">
        <v>0</v>
      </c>
      <c r="H14" s="598"/>
    </row>
    <row r="15" spans="1:20" s="37" customFormat="1" ht="33.75" customHeight="1">
      <c r="A15" s="38"/>
      <c r="B15" s="38" t="s">
        <v>216</v>
      </c>
      <c r="C15" s="598"/>
      <c r="D15" s="598"/>
      <c r="E15" s="598"/>
      <c r="F15" s="598"/>
      <c r="G15" s="115">
        <v>1.1100000000000001</v>
      </c>
      <c r="H15" s="598"/>
    </row>
    <row r="16" spans="1:20" s="37" customFormat="1">
      <c r="A16" s="38"/>
      <c r="B16" s="39" t="s">
        <v>33</v>
      </c>
      <c r="C16" s="373">
        <v>6.84</v>
      </c>
      <c r="D16" s="373">
        <v>0</v>
      </c>
      <c r="E16" s="373">
        <v>6.84</v>
      </c>
      <c r="F16" s="373">
        <v>0</v>
      </c>
      <c r="G16" s="373">
        <v>1.1100000000000001</v>
      </c>
      <c r="H16" s="373">
        <v>5.73</v>
      </c>
    </row>
    <row r="17" spans="1:10" s="37" customFormat="1" ht="40.5" customHeight="1">
      <c r="A17" s="39" t="s">
        <v>34</v>
      </c>
      <c r="B17" s="39" t="s">
        <v>256</v>
      </c>
      <c r="C17" s="596">
        <v>23.16</v>
      </c>
      <c r="D17" s="596">
        <v>0</v>
      </c>
      <c r="E17" s="596">
        <v>17.64</v>
      </c>
      <c r="F17" s="597">
        <v>10</v>
      </c>
      <c r="G17" s="115"/>
      <c r="H17" s="596">
        <v>10.19</v>
      </c>
    </row>
    <row r="18" spans="1:10" ht="28.5" customHeight="1">
      <c r="A18" s="19"/>
      <c r="B18" s="167" t="s">
        <v>218</v>
      </c>
      <c r="C18" s="596"/>
      <c r="D18" s="596"/>
      <c r="E18" s="596"/>
      <c r="F18" s="597"/>
      <c r="G18" s="382">
        <v>3</v>
      </c>
      <c r="H18" s="596"/>
    </row>
    <row r="19" spans="1:10" ht="19.5" customHeight="1">
      <c r="A19" s="19"/>
      <c r="B19" s="38" t="s">
        <v>35</v>
      </c>
      <c r="C19" s="596"/>
      <c r="D19" s="596"/>
      <c r="E19" s="596"/>
      <c r="F19" s="597"/>
      <c r="G19" s="174"/>
      <c r="H19" s="596"/>
    </row>
    <row r="20" spans="1:10" ht="21.75" customHeight="1">
      <c r="A20" s="19"/>
      <c r="B20" s="38" t="s">
        <v>219</v>
      </c>
      <c r="C20" s="596"/>
      <c r="D20" s="596"/>
      <c r="E20" s="596"/>
      <c r="F20" s="597"/>
      <c r="G20" s="382">
        <v>0.5</v>
      </c>
      <c r="H20" s="596"/>
    </row>
    <row r="21" spans="1:10" s="37" customFormat="1" ht="27.75" customHeight="1">
      <c r="A21" s="38"/>
      <c r="B21" s="38" t="s">
        <v>36</v>
      </c>
      <c r="C21" s="596"/>
      <c r="D21" s="596"/>
      <c r="E21" s="596"/>
      <c r="F21" s="597"/>
      <c r="G21" s="413">
        <v>1.5</v>
      </c>
      <c r="H21" s="596"/>
    </row>
    <row r="22" spans="1:10" s="37" customFormat="1" ht="19.5" customHeight="1">
      <c r="A22" s="38"/>
      <c r="B22" s="38" t="s">
        <v>217</v>
      </c>
      <c r="C22" s="596"/>
      <c r="D22" s="596"/>
      <c r="E22" s="596"/>
      <c r="F22" s="597"/>
      <c r="G22" s="115">
        <v>1.69</v>
      </c>
      <c r="H22" s="596"/>
    </row>
    <row r="23" spans="1:10" s="37" customFormat="1" ht="27.75" customHeight="1">
      <c r="A23" s="38"/>
      <c r="B23" s="38" t="s">
        <v>220</v>
      </c>
      <c r="C23" s="596"/>
      <c r="D23" s="596"/>
      <c r="E23" s="596"/>
      <c r="F23" s="597"/>
      <c r="G23" s="115">
        <v>0.76</v>
      </c>
      <c r="H23" s="596"/>
    </row>
    <row r="24" spans="1:10" s="37" customFormat="1" ht="18.75" customHeight="1">
      <c r="A24" s="39"/>
      <c r="B24" s="38" t="s">
        <v>221</v>
      </c>
      <c r="C24" s="596"/>
      <c r="D24" s="596"/>
      <c r="E24" s="596"/>
      <c r="F24" s="597"/>
      <c r="G24" s="115"/>
      <c r="H24" s="596"/>
    </row>
    <row r="25" spans="1:10" s="37" customFormat="1" ht="19.5" customHeight="1">
      <c r="A25" s="39"/>
      <c r="B25" s="39" t="s">
        <v>33</v>
      </c>
      <c r="C25" s="373">
        <f>SUM(C17)</f>
        <v>23.16</v>
      </c>
      <c r="D25" s="373">
        <v>0</v>
      </c>
      <c r="E25" s="373">
        <v>17.64</v>
      </c>
      <c r="F25" s="437">
        <v>10</v>
      </c>
      <c r="G25" s="373">
        <v>7.45</v>
      </c>
      <c r="H25" s="373">
        <v>10.19</v>
      </c>
    </row>
    <row r="26" spans="1:10">
      <c r="A26" s="19"/>
      <c r="B26" s="30" t="s">
        <v>37</v>
      </c>
      <c r="C26" s="437">
        <f>SUM(C16+C25)</f>
        <v>30</v>
      </c>
      <c r="D26" s="373">
        <v>0</v>
      </c>
      <c r="E26" s="373">
        <v>24.48</v>
      </c>
      <c r="F26" s="437">
        <v>10</v>
      </c>
      <c r="G26" s="365">
        <v>8.56</v>
      </c>
      <c r="H26" s="365">
        <v>15.92</v>
      </c>
    </row>
    <row r="27" spans="1:10" s="37" customFormat="1" ht="15.75" customHeight="1"/>
    <row r="28" spans="1:10" s="37" customFormat="1" ht="15.75" customHeight="1"/>
    <row r="29" spans="1:10" ht="13.15" customHeight="1">
      <c r="B29" s="15" t="s">
        <v>844</v>
      </c>
      <c r="C29" s="15"/>
      <c r="D29" s="15"/>
      <c r="E29" s="15"/>
      <c r="F29" s="15"/>
      <c r="G29" s="507" t="s">
        <v>12</v>
      </c>
      <c r="H29" s="507"/>
    </row>
    <row r="30" spans="1:10" ht="13.9" customHeight="1">
      <c r="B30" s="505" t="s">
        <v>13</v>
      </c>
      <c r="C30" s="505"/>
      <c r="D30" s="505"/>
      <c r="E30" s="505"/>
      <c r="F30" s="505"/>
      <c r="G30" s="505"/>
      <c r="H30" s="505"/>
    </row>
    <row r="31" spans="1:10" ht="12.6" customHeight="1">
      <c r="B31" s="505" t="s">
        <v>19</v>
      </c>
      <c r="C31" s="505"/>
      <c r="D31" s="505"/>
      <c r="E31" s="505"/>
      <c r="F31" s="505"/>
      <c r="G31" s="505"/>
      <c r="H31" s="505"/>
    </row>
    <row r="32" spans="1:10">
      <c r="B32" s="15"/>
      <c r="C32" s="15"/>
      <c r="D32" s="15"/>
      <c r="E32" s="15"/>
      <c r="F32" s="15"/>
      <c r="G32" s="488" t="s">
        <v>86</v>
      </c>
      <c r="H32" s="488"/>
      <c r="I32" s="488"/>
      <c r="J32" s="488"/>
    </row>
  </sheetData>
  <mergeCells count="18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view="pageBreakPreview" zoomScale="85" zoomScaleSheetLayoutView="85" workbookViewId="0">
      <selection activeCell="F57" activeCellId="1" sqref="J2 F57"/>
    </sheetView>
  </sheetViews>
  <sheetFormatPr defaultRowHeight="12.75"/>
  <cols>
    <col min="1" max="1" width="9.140625" style="16"/>
    <col min="2" max="2" width="19.28515625" style="16" customWidth="1"/>
    <col min="3" max="3" width="28.42578125" style="16" customWidth="1"/>
    <col min="4" max="4" width="27.7109375" style="16" customWidth="1"/>
    <col min="5" max="5" width="30.28515625" style="16" customWidth="1"/>
    <col min="6" max="16384" width="9.140625" style="16"/>
  </cols>
  <sheetData>
    <row r="1" spans="1:18" customFormat="1" ht="15">
      <c r="E1" s="41" t="s">
        <v>578</v>
      </c>
      <c r="F1" s="43"/>
    </row>
    <row r="2" spans="1:18" customFormat="1" ht="15">
      <c r="D2" s="45" t="s">
        <v>0</v>
      </c>
      <c r="E2" s="45"/>
      <c r="F2" s="45"/>
    </row>
    <row r="3" spans="1:18" customFormat="1" ht="20.25">
      <c r="B3" s="178"/>
      <c r="C3" s="486" t="s">
        <v>579</v>
      </c>
      <c r="D3" s="486"/>
      <c r="E3" s="486"/>
      <c r="F3" s="44"/>
    </row>
    <row r="4" spans="1:18" customFormat="1" ht="10.5" customHeight="1"/>
    <row r="5" spans="1:18" ht="30.75" customHeight="1">
      <c r="A5" s="595" t="s">
        <v>616</v>
      </c>
      <c r="B5" s="595"/>
      <c r="C5" s="595"/>
      <c r="D5" s="595"/>
      <c r="E5" s="595"/>
    </row>
    <row r="7" spans="1:18" ht="0.75" customHeight="1"/>
    <row r="8" spans="1:18">
      <c r="A8" s="15" t="s">
        <v>27</v>
      </c>
      <c r="B8" s="371" t="s">
        <v>845</v>
      </c>
    </row>
    <row r="9" spans="1:18">
      <c r="D9" s="602" t="s">
        <v>624</v>
      </c>
      <c r="E9" s="602"/>
      <c r="Q9" s="19"/>
      <c r="R9" s="22"/>
    </row>
    <row r="10" spans="1:18" ht="26.25" customHeight="1">
      <c r="A10" s="483" t="s">
        <v>2</v>
      </c>
      <c r="B10" s="483" t="s">
        <v>3</v>
      </c>
      <c r="C10" s="599" t="s">
        <v>574</v>
      </c>
      <c r="D10" s="600"/>
      <c r="E10" s="601"/>
      <c r="Q10" s="22"/>
      <c r="R10" s="22"/>
    </row>
    <row r="11" spans="1:18" ht="56.25" customHeight="1">
      <c r="A11" s="483"/>
      <c r="B11" s="483"/>
      <c r="C11" s="5" t="s">
        <v>576</v>
      </c>
      <c r="D11" s="5" t="s">
        <v>577</v>
      </c>
      <c r="E11" s="5" t="s">
        <v>575</v>
      </c>
    </row>
    <row r="12" spans="1:18" s="123" customFormat="1" ht="15.75" customHeight="1">
      <c r="A12" s="68">
        <v>1</v>
      </c>
      <c r="B12" s="67">
        <v>2</v>
      </c>
      <c r="C12" s="68">
        <v>3</v>
      </c>
      <c r="D12" s="67">
        <v>4</v>
      </c>
      <c r="E12" s="68">
        <v>5</v>
      </c>
    </row>
    <row r="13" spans="1:18" ht="18" customHeight="1">
      <c r="A13" s="18">
        <v>1</v>
      </c>
      <c r="B13" s="19" t="s">
        <v>845</v>
      </c>
      <c r="C13" s="375">
        <v>1</v>
      </c>
      <c r="D13" s="375">
        <v>2</v>
      </c>
      <c r="E13" s="374">
        <v>0</v>
      </c>
    </row>
    <row r="14" spans="1:18" ht="74.25" hidden="1" customHeight="1">
      <c r="A14" s="18">
        <v>2</v>
      </c>
      <c r="B14" s="19"/>
      <c r="C14" s="375"/>
      <c r="D14" s="375"/>
      <c r="E14" s="375"/>
    </row>
    <row r="15" spans="1:18" ht="12" customHeight="1">
      <c r="A15" s="18">
        <v>2</v>
      </c>
      <c r="B15" s="19"/>
      <c r="C15" s="375"/>
      <c r="D15" s="375"/>
      <c r="E15" s="375"/>
    </row>
    <row r="16" spans="1:18">
      <c r="A16" s="18">
        <v>3</v>
      </c>
      <c r="B16" s="19"/>
      <c r="C16" s="375"/>
      <c r="D16" s="375"/>
      <c r="E16" s="375"/>
    </row>
    <row r="17" spans="1:6" ht="15.75" customHeight="1">
      <c r="A17" s="18">
        <v>4</v>
      </c>
      <c r="B17" s="19"/>
      <c r="C17" s="378"/>
      <c r="D17" s="375"/>
      <c r="E17" s="375"/>
    </row>
    <row r="18" spans="1:6" ht="12.75" customHeight="1">
      <c r="A18" s="18">
        <v>5</v>
      </c>
      <c r="B18" s="19"/>
      <c r="C18" s="375"/>
      <c r="D18" s="375"/>
      <c r="E18" s="375"/>
    </row>
    <row r="19" spans="1:6" ht="12.75" customHeight="1">
      <c r="A19" s="18">
        <v>6</v>
      </c>
      <c r="B19" s="19"/>
      <c r="C19" s="164"/>
      <c r="D19" s="333"/>
      <c r="E19" s="375"/>
    </row>
    <row r="20" spans="1:6">
      <c r="A20" s="18">
        <v>7</v>
      </c>
      <c r="B20" s="19"/>
      <c r="C20" s="375"/>
      <c r="D20" s="375"/>
      <c r="E20" s="374"/>
    </row>
    <row r="21" spans="1:6">
      <c r="A21" s="18">
        <v>8</v>
      </c>
      <c r="B21" s="19"/>
      <c r="C21" s="375"/>
      <c r="D21" s="375"/>
      <c r="E21" s="375"/>
    </row>
    <row r="22" spans="1:6">
      <c r="A22" s="18">
        <v>9</v>
      </c>
      <c r="B22" s="19"/>
      <c r="C22" s="375"/>
      <c r="D22" s="375"/>
      <c r="E22" s="375"/>
    </row>
    <row r="23" spans="1:6">
      <c r="A23" s="18">
        <v>10</v>
      </c>
      <c r="B23" s="19"/>
      <c r="C23" s="375"/>
      <c r="D23" s="375"/>
      <c r="E23" s="375"/>
    </row>
    <row r="24" spans="1:6">
      <c r="A24" s="18">
        <v>11</v>
      </c>
      <c r="B24" s="19"/>
      <c r="C24" s="375"/>
      <c r="D24" s="375"/>
      <c r="E24" s="375"/>
    </row>
    <row r="25" spans="1:6">
      <c r="A25" s="20">
        <v>12</v>
      </c>
      <c r="B25" s="19"/>
      <c r="C25" s="375"/>
      <c r="D25" s="375"/>
      <c r="E25" s="375"/>
    </row>
    <row r="26" spans="1:6">
      <c r="A26" s="20" t="s">
        <v>7</v>
      </c>
      <c r="B26" s="19"/>
      <c r="C26" s="375"/>
      <c r="D26" s="375"/>
      <c r="E26" s="375"/>
    </row>
    <row r="27" spans="1:6">
      <c r="A27" s="20" t="s">
        <v>7</v>
      </c>
      <c r="B27" s="19"/>
      <c r="C27" s="375"/>
      <c r="D27" s="375"/>
      <c r="E27" s="375"/>
    </row>
    <row r="28" spans="1:6">
      <c r="A28" s="3" t="s">
        <v>18</v>
      </c>
      <c r="B28" s="19"/>
      <c r="C28" s="375">
        <f>SUM(C13:C27)</f>
        <v>1</v>
      </c>
      <c r="D28" s="375">
        <f>SUM(D13:D27)</f>
        <v>2</v>
      </c>
      <c r="E28" s="375">
        <f>SUM(E13:E27)</f>
        <v>0</v>
      </c>
    </row>
    <row r="29" spans="1:6">
      <c r="E29" s="31"/>
    </row>
    <row r="30" spans="1:6">
      <c r="E30" s="12"/>
    </row>
    <row r="31" spans="1:6">
      <c r="A31" s="15"/>
      <c r="B31" s="15" t="s">
        <v>844</v>
      </c>
      <c r="E31" s="36"/>
      <c r="F31" s="136"/>
    </row>
    <row r="32" spans="1:6" ht="12.75" customHeight="1">
      <c r="E32" s="135" t="s">
        <v>13</v>
      </c>
    </row>
    <row r="33" spans="5:8" ht="12.75" customHeight="1">
      <c r="E33" s="135" t="s">
        <v>19</v>
      </c>
    </row>
    <row r="34" spans="5:8">
      <c r="F34" s="488"/>
      <c r="G34" s="488"/>
      <c r="H34" s="488"/>
    </row>
  </sheetData>
  <mergeCells count="7">
    <mergeCell ref="C3:E3"/>
    <mergeCell ref="A5:E5"/>
    <mergeCell ref="F34:H34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view="pageBreakPreview" zoomScale="80" zoomScaleSheetLayoutView="80" workbookViewId="0">
      <selection activeCell="F57" activeCellId="1" sqref="J2 F57"/>
    </sheetView>
  </sheetViews>
  <sheetFormatPr defaultRowHeight="12.75"/>
  <cols>
    <col min="1" max="1" width="8.28515625" customWidth="1"/>
    <col min="2" max="2" width="14.8554687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1" ht="18">
      <c r="I1" s="603" t="s">
        <v>854</v>
      </c>
      <c r="J1" s="603"/>
    </row>
    <row r="2" spans="1:11" ht="18">
      <c r="C2" s="548" t="s">
        <v>0</v>
      </c>
      <c r="D2" s="548"/>
      <c r="E2" s="548"/>
      <c r="F2" s="548"/>
      <c r="G2" s="548"/>
      <c r="H2" s="548"/>
      <c r="I2" s="286"/>
      <c r="J2" s="259"/>
      <c r="K2" s="259"/>
    </row>
    <row r="3" spans="1:11" ht="21">
      <c r="B3" s="549" t="s">
        <v>579</v>
      </c>
      <c r="C3" s="549"/>
      <c r="D3" s="549"/>
      <c r="E3" s="549"/>
      <c r="F3" s="549"/>
      <c r="G3" s="549"/>
      <c r="H3" s="549"/>
      <c r="I3" s="260"/>
      <c r="J3" s="260"/>
      <c r="K3" s="260"/>
    </row>
    <row r="4" spans="1:11" ht="21">
      <c r="C4" s="226"/>
      <c r="D4" s="226"/>
      <c r="E4" s="226"/>
      <c r="F4" s="226"/>
      <c r="G4" s="226"/>
      <c r="H4" s="226"/>
      <c r="I4" s="226"/>
      <c r="J4" s="260"/>
      <c r="K4" s="260"/>
    </row>
    <row r="5" spans="1:11" ht="20.25" customHeight="1">
      <c r="C5" s="604" t="s">
        <v>708</v>
      </c>
      <c r="D5" s="604"/>
      <c r="E5" s="604"/>
      <c r="F5" s="604"/>
      <c r="G5" s="604"/>
      <c r="H5" s="604"/>
      <c r="I5" s="604"/>
    </row>
    <row r="6" spans="1:11" ht="20.25" customHeight="1">
      <c r="A6" t="s">
        <v>185</v>
      </c>
      <c r="B6" s="371" t="s">
        <v>853</v>
      </c>
      <c r="C6" s="264"/>
      <c r="D6" s="264"/>
      <c r="E6" s="264"/>
      <c r="F6" s="264"/>
      <c r="G6" s="264"/>
      <c r="H6" s="264"/>
      <c r="I6" s="606"/>
      <c r="J6" s="606"/>
    </row>
    <row r="7" spans="1:11" ht="15" customHeight="1">
      <c r="A7" s="605" t="s">
        <v>76</v>
      </c>
      <c r="B7" s="605" t="s">
        <v>38</v>
      </c>
      <c r="C7" s="605" t="s">
        <v>468</v>
      </c>
      <c r="D7" s="605" t="s">
        <v>447</v>
      </c>
      <c r="E7" s="607" t="s">
        <v>522</v>
      </c>
      <c r="F7" s="605" t="s">
        <v>446</v>
      </c>
      <c r="G7" s="605"/>
      <c r="H7" s="605"/>
      <c r="I7" s="605" t="s">
        <v>472</v>
      </c>
      <c r="J7" s="607" t="s">
        <v>473</v>
      </c>
    </row>
    <row r="8" spans="1:11" ht="12.75" customHeight="1">
      <c r="A8" s="605"/>
      <c r="B8" s="605"/>
      <c r="C8" s="605"/>
      <c r="D8" s="605"/>
      <c r="E8" s="608"/>
      <c r="F8" s="605" t="s">
        <v>469</v>
      </c>
      <c r="G8" s="605" t="s">
        <v>470</v>
      </c>
      <c r="H8" s="605" t="s">
        <v>471</v>
      </c>
      <c r="I8" s="605"/>
      <c r="J8" s="608"/>
    </row>
    <row r="9" spans="1:11" ht="20.25" customHeight="1">
      <c r="A9" s="605"/>
      <c r="B9" s="605"/>
      <c r="C9" s="605"/>
      <c r="D9" s="605"/>
      <c r="E9" s="608"/>
      <c r="F9" s="605"/>
      <c r="G9" s="605"/>
      <c r="H9" s="605"/>
      <c r="I9" s="605"/>
      <c r="J9" s="608"/>
    </row>
    <row r="10" spans="1:11" ht="81" customHeight="1">
      <c r="A10" s="605"/>
      <c r="B10" s="605"/>
      <c r="C10" s="605"/>
      <c r="D10" s="605"/>
      <c r="E10" s="609"/>
      <c r="F10" s="605"/>
      <c r="G10" s="605"/>
      <c r="H10" s="605"/>
      <c r="I10" s="605"/>
      <c r="J10" s="609"/>
    </row>
    <row r="11" spans="1:11" ht="15">
      <c r="A11" s="266">
        <v>1</v>
      </c>
      <c r="B11" s="266">
        <v>2</v>
      </c>
      <c r="C11" s="267">
        <v>3</v>
      </c>
      <c r="D11" s="266">
        <v>4</v>
      </c>
      <c r="E11" s="267">
        <v>5</v>
      </c>
      <c r="F11" s="266">
        <v>6</v>
      </c>
      <c r="G11" s="267">
        <v>7</v>
      </c>
      <c r="H11" s="266">
        <v>8</v>
      </c>
      <c r="I11" s="267">
        <v>9</v>
      </c>
      <c r="J11" s="266">
        <v>10</v>
      </c>
    </row>
    <row r="12" spans="1:11" ht="15">
      <c r="A12" s="266">
        <v>1</v>
      </c>
      <c r="B12" s="414"/>
      <c r="C12" s="415"/>
      <c r="D12" s="416"/>
      <c r="E12" s="415"/>
      <c r="F12" s="416"/>
      <c r="G12" s="415"/>
      <c r="H12" s="416"/>
      <c r="I12" s="415"/>
      <c r="J12" s="414"/>
    </row>
    <row r="13" spans="1:11" ht="15">
      <c r="A13" s="266">
        <v>2</v>
      </c>
      <c r="B13" s="266"/>
      <c r="C13" s="343"/>
      <c r="D13" s="344"/>
      <c r="E13" s="343"/>
      <c r="F13" s="344"/>
      <c r="G13" s="343"/>
      <c r="H13" s="344"/>
      <c r="I13" s="343"/>
      <c r="J13" s="266"/>
    </row>
    <row r="14" spans="1:11" ht="15">
      <c r="A14" s="266">
        <v>3</v>
      </c>
      <c r="B14" s="266"/>
      <c r="C14" s="343"/>
      <c r="D14" s="344"/>
      <c r="E14" s="343"/>
      <c r="F14" s="344"/>
      <c r="G14" s="343"/>
      <c r="H14" s="344"/>
      <c r="I14" s="343"/>
      <c r="J14" s="266"/>
    </row>
    <row r="15" spans="1:11" ht="15">
      <c r="A15" s="266">
        <v>4</v>
      </c>
      <c r="B15" s="266"/>
      <c r="C15" s="343"/>
      <c r="D15" s="344"/>
      <c r="E15" s="343"/>
      <c r="F15" s="344"/>
      <c r="G15" s="343"/>
      <c r="H15" s="344"/>
      <c r="I15" s="343"/>
      <c r="J15" s="266"/>
    </row>
    <row r="16" spans="1:11" ht="15">
      <c r="A16" s="266">
        <v>5</v>
      </c>
      <c r="B16" s="266"/>
      <c r="C16" s="343"/>
      <c r="D16" s="344"/>
      <c r="E16" s="343"/>
      <c r="F16" s="344"/>
      <c r="G16" s="343"/>
      <c r="H16" s="344"/>
      <c r="I16" s="343"/>
      <c r="J16" s="266"/>
    </row>
    <row r="17" spans="1:10" ht="15">
      <c r="A17" s="266">
        <v>6</v>
      </c>
      <c r="B17" s="266"/>
      <c r="C17" s="343"/>
      <c r="D17" s="344"/>
      <c r="E17" s="343"/>
      <c r="F17" s="344"/>
      <c r="G17" s="343"/>
      <c r="H17" s="344"/>
      <c r="I17" s="343"/>
      <c r="J17" s="266"/>
    </row>
    <row r="18" spans="1:10" ht="15">
      <c r="A18" s="266">
        <v>7</v>
      </c>
      <c r="B18" s="266"/>
      <c r="C18" s="610" t="s">
        <v>852</v>
      </c>
      <c r="D18" s="611"/>
      <c r="E18" s="611"/>
      <c r="F18" s="611"/>
      <c r="G18" s="611"/>
      <c r="H18" s="612"/>
      <c r="I18" s="343"/>
      <c r="J18" s="266"/>
    </row>
    <row r="19" spans="1:10" ht="15">
      <c r="A19" s="266">
        <v>8</v>
      </c>
      <c r="B19" s="266"/>
      <c r="C19" s="343"/>
      <c r="D19" s="344"/>
      <c r="E19" s="343"/>
      <c r="F19" s="344"/>
      <c r="G19" s="343"/>
      <c r="H19" s="344"/>
      <c r="I19" s="343"/>
      <c r="J19" s="266"/>
    </row>
    <row r="20" spans="1:10" ht="15">
      <c r="A20" s="266">
        <v>9</v>
      </c>
      <c r="B20" s="9"/>
      <c r="C20" s="268"/>
      <c r="D20" s="268"/>
      <c r="E20" s="268"/>
      <c r="F20" s="268"/>
      <c r="G20" s="268"/>
      <c r="H20" s="268"/>
      <c r="I20" s="268"/>
      <c r="J20" s="9"/>
    </row>
    <row r="21" spans="1:10" ht="15">
      <c r="A21" s="266">
        <v>10</v>
      </c>
      <c r="B21" s="9"/>
      <c r="C21" s="269"/>
      <c r="D21" s="269"/>
      <c r="E21" s="269"/>
      <c r="F21" s="269"/>
      <c r="G21" s="269"/>
      <c r="H21" s="269"/>
      <c r="I21" s="269"/>
      <c r="J21" s="9"/>
    </row>
    <row r="22" spans="1:10" ht="15">
      <c r="A22" s="266">
        <v>11</v>
      </c>
      <c r="B22" s="9"/>
      <c r="C22" s="269"/>
      <c r="D22" s="269"/>
      <c r="E22" s="269"/>
      <c r="F22" s="269"/>
      <c r="G22" s="269"/>
      <c r="H22" s="269"/>
      <c r="I22" s="269"/>
      <c r="J22" s="9"/>
    </row>
    <row r="23" spans="1:10" ht="15">
      <c r="A23" s="266">
        <v>12</v>
      </c>
      <c r="B23" s="9"/>
      <c r="C23" s="269"/>
      <c r="D23" s="269"/>
      <c r="E23" s="269"/>
      <c r="F23" s="269"/>
      <c r="G23" s="269"/>
      <c r="H23" s="269"/>
      <c r="I23" s="269"/>
      <c r="J23" s="9"/>
    </row>
    <row r="24" spans="1:10" ht="15">
      <c r="A24" s="266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>
      <c r="A25" s="266">
        <v>14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>
      <c r="A26" s="18" t="s">
        <v>7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18" t="s">
        <v>7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30" t="s">
        <v>18</v>
      </c>
      <c r="B28" s="30"/>
      <c r="C28" s="30"/>
      <c r="D28" s="30"/>
      <c r="E28" s="30"/>
      <c r="F28" s="30"/>
      <c r="G28" s="30"/>
      <c r="H28" s="30"/>
      <c r="I28" s="30"/>
      <c r="J28" s="30"/>
    </row>
    <row r="30" spans="1:10">
      <c r="A30" s="234"/>
      <c r="B30" s="234"/>
      <c r="C30" s="234"/>
      <c r="D30" s="234"/>
      <c r="E30" s="234"/>
      <c r="H30" s="235" t="s">
        <v>12</v>
      </c>
    </row>
    <row r="31" spans="1:10" ht="15" customHeight="1">
      <c r="A31" s="234"/>
      <c r="B31" s="234"/>
      <c r="C31" s="234"/>
      <c r="D31" s="234"/>
      <c r="E31" s="234"/>
      <c r="H31" s="546" t="s">
        <v>13</v>
      </c>
      <c r="I31" s="546"/>
    </row>
    <row r="32" spans="1:10" ht="15" customHeight="1">
      <c r="A32" s="234"/>
      <c r="B32" s="234"/>
      <c r="C32" s="234"/>
      <c r="D32" s="234"/>
      <c r="E32" s="234"/>
      <c r="H32" s="546" t="s">
        <v>89</v>
      </c>
      <c r="I32" s="546"/>
    </row>
    <row r="33" spans="1:8">
      <c r="A33" s="15" t="s">
        <v>844</v>
      </c>
      <c r="B33" s="15"/>
      <c r="C33" s="234"/>
      <c r="D33" s="234"/>
      <c r="E33" s="234"/>
      <c r="H33" s="236" t="s">
        <v>86</v>
      </c>
    </row>
  </sheetData>
  <mergeCells count="19">
    <mergeCell ref="A7:A10"/>
    <mergeCell ref="H8:H10"/>
    <mergeCell ref="I7:I10"/>
    <mergeCell ref="E7:E10"/>
    <mergeCell ref="B7:B10"/>
    <mergeCell ref="C7:C10"/>
    <mergeCell ref="F7:H7"/>
    <mergeCell ref="I1:J1"/>
    <mergeCell ref="C5:I5"/>
    <mergeCell ref="H32:I32"/>
    <mergeCell ref="D7:D10"/>
    <mergeCell ref="I6:J6"/>
    <mergeCell ref="C2:H2"/>
    <mergeCell ref="B3:H3"/>
    <mergeCell ref="J7:J10"/>
    <mergeCell ref="F8:F10"/>
    <mergeCell ref="G8:G10"/>
    <mergeCell ref="H31:I31"/>
    <mergeCell ref="C18:H18"/>
  </mergeCells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view="pageBreakPreview" zoomScale="90" zoomScaleSheetLayoutView="90" workbookViewId="0">
      <selection activeCell="F57" activeCellId="1" sqref="J2 F57"/>
    </sheetView>
  </sheetViews>
  <sheetFormatPr defaultRowHeight="12.75"/>
  <sheetData>
    <row r="2" spans="2:8">
      <c r="B2" s="15"/>
    </row>
    <row r="4" spans="2:8" ht="12.75" customHeight="1">
      <c r="B4" s="445" t="s">
        <v>583</v>
      </c>
      <c r="C4" s="445"/>
      <c r="D4" s="445"/>
      <c r="E4" s="445"/>
      <c r="F4" s="445"/>
      <c r="G4" s="445"/>
      <c r="H4" s="445"/>
    </row>
    <row r="5" spans="2:8" ht="12.75" customHeight="1">
      <c r="B5" s="445"/>
      <c r="C5" s="445"/>
      <c r="D5" s="445"/>
      <c r="E5" s="445"/>
      <c r="F5" s="445"/>
      <c r="G5" s="445"/>
      <c r="H5" s="445"/>
    </row>
    <row r="6" spans="2:8" ht="12.75" customHeight="1">
      <c r="B6" s="445"/>
      <c r="C6" s="445"/>
      <c r="D6" s="445"/>
      <c r="E6" s="445"/>
      <c r="F6" s="445"/>
      <c r="G6" s="445"/>
      <c r="H6" s="445"/>
    </row>
    <row r="7" spans="2:8" ht="12.75" customHeight="1">
      <c r="B7" s="445"/>
      <c r="C7" s="445"/>
      <c r="D7" s="445"/>
      <c r="E7" s="445"/>
      <c r="F7" s="445"/>
      <c r="G7" s="445"/>
      <c r="H7" s="445"/>
    </row>
    <row r="8" spans="2:8" ht="12.75" customHeight="1">
      <c r="B8" s="445"/>
      <c r="C8" s="445"/>
      <c r="D8" s="445"/>
      <c r="E8" s="445"/>
      <c r="F8" s="445"/>
      <c r="G8" s="445"/>
      <c r="H8" s="445"/>
    </row>
    <row r="9" spans="2:8" ht="12.75" customHeight="1">
      <c r="B9" s="445"/>
      <c r="C9" s="445"/>
      <c r="D9" s="445"/>
      <c r="E9" s="445"/>
      <c r="F9" s="445"/>
      <c r="G9" s="445"/>
      <c r="H9" s="445"/>
    </row>
    <row r="10" spans="2:8" ht="12.75" customHeight="1">
      <c r="B10" s="445"/>
      <c r="C10" s="445"/>
      <c r="D10" s="445"/>
      <c r="E10" s="445"/>
      <c r="F10" s="445"/>
      <c r="G10" s="445"/>
      <c r="H10" s="445"/>
    </row>
    <row r="11" spans="2:8" ht="12.75" customHeight="1">
      <c r="B11" s="445"/>
      <c r="C11" s="445"/>
      <c r="D11" s="445"/>
      <c r="E11" s="445"/>
      <c r="F11" s="445"/>
      <c r="G11" s="445"/>
      <c r="H11" s="445"/>
    </row>
    <row r="12" spans="2:8" ht="12.75" customHeight="1">
      <c r="B12" s="445"/>
      <c r="C12" s="445"/>
      <c r="D12" s="445"/>
      <c r="E12" s="445"/>
      <c r="F12" s="445"/>
      <c r="G12" s="445"/>
      <c r="H12" s="445"/>
    </row>
    <row r="13" spans="2:8" ht="12.75" customHeight="1">
      <c r="B13" s="445"/>
      <c r="C13" s="445"/>
      <c r="D13" s="445"/>
      <c r="E13" s="445"/>
      <c r="F13" s="445"/>
      <c r="G13" s="445"/>
      <c r="H13" s="445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view="pageBreakPreview" zoomScale="68" zoomScaleSheetLayoutView="68" workbookViewId="0">
      <selection activeCell="F57" activeCellId="1" sqref="A2:J2 F57"/>
    </sheetView>
  </sheetViews>
  <sheetFormatPr defaultRowHeight="12.75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3" ht="18">
      <c r="A1" s="548" t="s">
        <v>0</v>
      </c>
      <c r="B1" s="548"/>
      <c r="C1" s="548"/>
      <c r="D1" s="548"/>
      <c r="E1" s="548"/>
      <c r="F1" s="548"/>
      <c r="G1" s="548"/>
      <c r="H1" s="548"/>
      <c r="I1" s="259"/>
      <c r="J1" s="355" t="s">
        <v>707</v>
      </c>
    </row>
    <row r="2" spans="1:13" ht="21">
      <c r="A2" s="549" t="s">
        <v>579</v>
      </c>
      <c r="B2" s="549"/>
      <c r="C2" s="549"/>
      <c r="D2" s="549"/>
      <c r="E2" s="549"/>
      <c r="F2" s="549"/>
      <c r="G2" s="549"/>
      <c r="H2" s="549"/>
      <c r="I2" s="549"/>
      <c r="J2" s="549"/>
    </row>
    <row r="3" spans="1:13" ht="15">
      <c r="A3" s="227"/>
      <c r="B3" s="227"/>
      <c r="C3" s="227"/>
      <c r="D3" s="227"/>
      <c r="E3" s="227"/>
      <c r="F3" s="227"/>
      <c r="G3" s="227"/>
      <c r="H3" s="227"/>
      <c r="I3" s="227"/>
    </row>
    <row r="4" spans="1:13" ht="18">
      <c r="A4" s="548" t="s">
        <v>706</v>
      </c>
      <c r="B4" s="548"/>
      <c r="C4" s="548"/>
      <c r="D4" s="548"/>
      <c r="E4" s="548"/>
      <c r="F4" s="548"/>
      <c r="G4" s="548"/>
      <c r="H4" s="548"/>
      <c r="I4" s="548"/>
    </row>
    <row r="5" spans="1:13" ht="15">
      <c r="A5" s="228" t="s">
        <v>855</v>
      </c>
      <c r="B5" s="228"/>
      <c r="C5" s="228"/>
      <c r="D5" s="228"/>
      <c r="E5" s="228"/>
      <c r="F5" s="228"/>
      <c r="G5" s="228"/>
      <c r="H5" s="228"/>
      <c r="I5" s="227" t="s">
        <v>588</v>
      </c>
    </row>
    <row r="6" spans="1:13" ht="25.5" customHeight="1">
      <c r="A6" s="615" t="s">
        <v>2</v>
      </c>
      <c r="B6" s="615" t="s">
        <v>448</v>
      </c>
      <c r="C6" s="483" t="s">
        <v>449</v>
      </c>
      <c r="D6" s="483"/>
      <c r="E6" s="483"/>
      <c r="F6" s="616" t="s">
        <v>452</v>
      </c>
      <c r="G6" s="617"/>
      <c r="H6" s="617"/>
      <c r="I6" s="618"/>
      <c r="J6" s="613" t="s">
        <v>456</v>
      </c>
    </row>
    <row r="7" spans="1:13" ht="63" customHeight="1">
      <c r="A7" s="615"/>
      <c r="B7" s="615"/>
      <c r="C7" s="39" t="s">
        <v>106</v>
      </c>
      <c r="D7" s="39" t="s">
        <v>450</v>
      </c>
      <c r="E7" s="39" t="s">
        <v>451</v>
      </c>
      <c r="F7" s="262" t="s">
        <v>453</v>
      </c>
      <c r="G7" s="262" t="s">
        <v>454</v>
      </c>
      <c r="H7" s="262" t="s">
        <v>455</v>
      </c>
      <c r="I7" s="262" t="s">
        <v>49</v>
      </c>
      <c r="J7" s="614"/>
    </row>
    <row r="8" spans="1:13" ht="15">
      <c r="A8" s="232" t="s">
        <v>304</v>
      </c>
      <c r="B8" s="232" t="s">
        <v>305</v>
      </c>
      <c r="C8" s="232" t="s">
        <v>306</v>
      </c>
      <c r="D8" s="232" t="s">
        <v>307</v>
      </c>
      <c r="E8" s="232" t="s">
        <v>308</v>
      </c>
      <c r="F8" s="232" t="s">
        <v>311</v>
      </c>
      <c r="G8" s="232" t="s">
        <v>332</v>
      </c>
      <c r="H8" s="232" t="s">
        <v>333</v>
      </c>
      <c r="I8" s="232" t="s">
        <v>334</v>
      </c>
      <c r="J8" s="232" t="s">
        <v>362</v>
      </c>
    </row>
    <row r="9" spans="1:13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3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3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3" ht="15">
      <c r="A12" s="9"/>
      <c r="B12" s="9"/>
      <c r="C12" s="9"/>
      <c r="D12" s="610" t="s">
        <v>863</v>
      </c>
      <c r="E12" s="611"/>
      <c r="F12" s="611"/>
      <c r="G12" s="611"/>
      <c r="H12" s="611"/>
      <c r="I12" s="612"/>
      <c r="J12" s="9"/>
    </row>
    <row r="13" spans="1:13">
      <c r="A13" s="9"/>
      <c r="B13" s="9"/>
      <c r="C13" s="9"/>
      <c r="D13" s="9"/>
      <c r="E13" s="9"/>
      <c r="F13" s="9"/>
      <c r="G13" s="9"/>
      <c r="H13" s="9"/>
      <c r="I13" s="9"/>
      <c r="J13" s="9"/>
      <c r="M13" s="16" t="s">
        <v>457</v>
      </c>
    </row>
    <row r="14" spans="1:1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20" spans="1:10" ht="12.75" customHeight="1">
      <c r="A20" s="234"/>
      <c r="B20" s="234"/>
      <c r="C20" s="234"/>
      <c r="D20" s="234"/>
      <c r="I20" s="546" t="s">
        <v>12</v>
      </c>
      <c r="J20" s="546"/>
    </row>
    <row r="21" spans="1:10" ht="12.75" customHeight="1">
      <c r="A21" s="234"/>
      <c r="B21" s="234"/>
      <c r="C21" s="234"/>
      <c r="D21" s="234"/>
      <c r="I21" s="546" t="s">
        <v>13</v>
      </c>
      <c r="J21" s="546"/>
    </row>
    <row r="22" spans="1:10" ht="12.75" customHeight="1">
      <c r="A22" s="234"/>
      <c r="B22" s="234"/>
      <c r="C22" s="234"/>
      <c r="D22" s="234"/>
      <c r="J22" s="235" t="s">
        <v>89</v>
      </c>
    </row>
    <row r="23" spans="1:10">
      <c r="A23" s="15" t="s">
        <v>844</v>
      </c>
      <c r="B23" s="15"/>
      <c r="C23" s="234"/>
      <c r="D23" s="234"/>
      <c r="J23" s="236" t="s">
        <v>86</v>
      </c>
    </row>
  </sheetData>
  <mergeCells count="11">
    <mergeCell ref="J6:J7"/>
    <mergeCell ref="A1:H1"/>
    <mergeCell ref="I20:J20"/>
    <mergeCell ref="I21:J21"/>
    <mergeCell ref="A2:J2"/>
    <mergeCell ref="A4:I4"/>
    <mergeCell ref="A6:A7"/>
    <mergeCell ref="B6:B7"/>
    <mergeCell ref="C6:E6"/>
    <mergeCell ref="F6:I6"/>
    <mergeCell ref="D12:I1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view="pageBreakPreview" topLeftCell="A4" zoomScale="80" zoomScaleSheetLayoutView="80" workbookViewId="0">
      <selection activeCell="F57" activeCellId="1" sqref="J2 F57"/>
    </sheetView>
  </sheetViews>
  <sheetFormatPr defaultRowHeight="12.75"/>
  <cols>
    <col min="1" max="1" width="5.28515625" style="234" customWidth="1"/>
    <col min="2" max="2" width="8.5703125" style="234" customWidth="1"/>
    <col min="3" max="3" width="32.140625" style="234" customWidth="1"/>
    <col min="4" max="4" width="15.140625" style="234" customWidth="1"/>
    <col min="5" max="6" width="11.7109375" style="234" customWidth="1"/>
    <col min="7" max="7" width="13.7109375" style="234" customWidth="1"/>
    <col min="8" max="8" width="20.140625" style="234" customWidth="1"/>
    <col min="9" max="16384" width="9.140625" style="234"/>
  </cols>
  <sheetData>
    <row r="1" spans="1:8">
      <c r="A1" s="234" t="s">
        <v>11</v>
      </c>
      <c r="H1" s="250" t="s">
        <v>710</v>
      </c>
    </row>
    <row r="2" spans="1:8" s="238" customFormat="1" ht="15.75">
      <c r="A2" s="578" t="s">
        <v>0</v>
      </c>
      <c r="B2" s="578"/>
      <c r="C2" s="578"/>
      <c r="D2" s="578"/>
      <c r="E2" s="578"/>
      <c r="F2" s="578"/>
      <c r="G2" s="578"/>
      <c r="H2" s="578"/>
    </row>
    <row r="3" spans="1:8" s="238" customFormat="1" ht="20.25" customHeight="1">
      <c r="A3" s="579" t="s">
        <v>579</v>
      </c>
      <c r="B3" s="579"/>
      <c r="C3" s="579"/>
      <c r="D3" s="579"/>
      <c r="E3" s="579"/>
      <c r="F3" s="579"/>
      <c r="G3" s="579"/>
      <c r="H3" s="579"/>
    </row>
    <row r="5" spans="1:8" s="238" customFormat="1" ht="15.75">
      <c r="A5" s="624" t="s">
        <v>709</v>
      </c>
      <c r="B5" s="624"/>
      <c r="C5" s="624"/>
      <c r="D5" s="624"/>
      <c r="E5" s="624"/>
      <c r="F5" s="624"/>
      <c r="G5" s="624"/>
      <c r="H5" s="625"/>
    </row>
    <row r="7" spans="1:8">
      <c r="A7" s="626" t="s">
        <v>184</v>
      </c>
      <c r="B7" s="626"/>
      <c r="C7" s="240" t="s">
        <v>845</v>
      </c>
      <c r="D7" s="241"/>
      <c r="E7" s="241"/>
      <c r="F7" s="241"/>
      <c r="G7" s="241"/>
    </row>
    <row r="9" spans="1:8" ht="13.9" customHeight="1">
      <c r="A9" s="251"/>
      <c r="B9" s="251"/>
      <c r="C9" s="251"/>
      <c r="D9" s="251"/>
      <c r="E9" s="251"/>
      <c r="F9" s="251"/>
      <c r="G9" s="251"/>
    </row>
    <row r="10" spans="1:8" s="242" customFormat="1">
      <c r="A10" s="234"/>
      <c r="B10" s="234"/>
      <c r="C10" s="234"/>
      <c r="D10" s="234"/>
      <c r="E10" s="234"/>
      <c r="F10" s="234"/>
      <c r="G10" s="234"/>
      <c r="H10" s="138"/>
    </row>
    <row r="11" spans="1:8" s="242" customFormat="1" ht="39.75" customHeight="1">
      <c r="A11" s="243"/>
      <c r="B11" s="619" t="s">
        <v>326</v>
      </c>
      <c r="C11" s="619" t="s">
        <v>327</v>
      </c>
      <c r="D11" s="628" t="s">
        <v>328</v>
      </c>
      <c r="E11" s="629"/>
      <c r="F11" s="629"/>
      <c r="G11" s="630"/>
      <c r="H11" s="619" t="s">
        <v>80</v>
      </c>
    </row>
    <row r="12" spans="1:8" s="242" customFormat="1" ht="25.5">
      <c r="A12" s="244"/>
      <c r="B12" s="620"/>
      <c r="C12" s="620"/>
      <c r="D12" s="252" t="s">
        <v>329</v>
      </c>
      <c r="E12" s="252" t="s">
        <v>330</v>
      </c>
      <c r="F12" s="252" t="s">
        <v>331</v>
      </c>
      <c r="G12" s="252" t="s">
        <v>18</v>
      </c>
      <c r="H12" s="620"/>
    </row>
    <row r="13" spans="1:8" s="242" customFormat="1" ht="15">
      <c r="A13" s="244"/>
      <c r="B13" s="253" t="s">
        <v>304</v>
      </c>
      <c r="C13" s="253" t="s">
        <v>305</v>
      </c>
      <c r="D13" s="253" t="s">
        <v>306</v>
      </c>
      <c r="E13" s="253" t="s">
        <v>307</v>
      </c>
      <c r="F13" s="253" t="s">
        <v>308</v>
      </c>
      <c r="G13" s="253" t="s">
        <v>309</v>
      </c>
      <c r="H13" s="253" t="s">
        <v>310</v>
      </c>
    </row>
    <row r="14" spans="1:8" s="254" customFormat="1" ht="15" customHeight="1">
      <c r="B14" s="255" t="s">
        <v>30</v>
      </c>
      <c r="C14" s="621" t="s">
        <v>335</v>
      </c>
      <c r="D14" s="622"/>
      <c r="E14" s="622"/>
      <c r="F14" s="622"/>
      <c r="G14" s="622"/>
      <c r="H14" s="623"/>
    </row>
    <row r="15" spans="1:8" s="257" customFormat="1">
      <c r="B15" s="256"/>
      <c r="C15" s="256">
        <v>1</v>
      </c>
      <c r="D15" s="255">
        <v>0</v>
      </c>
      <c r="E15" s="255">
        <v>0</v>
      </c>
      <c r="F15" s="255">
        <v>0</v>
      </c>
      <c r="G15" s="255">
        <v>0</v>
      </c>
      <c r="H15" s="256"/>
    </row>
    <row r="16" spans="1:8" ht="14.25">
      <c r="A16" s="247"/>
      <c r="B16" s="160"/>
      <c r="C16" s="258">
        <v>2</v>
      </c>
      <c r="D16" s="160"/>
      <c r="E16" s="160"/>
      <c r="F16" s="160"/>
      <c r="G16" s="160"/>
      <c r="H16" s="160"/>
    </row>
    <row r="17" spans="1:8">
      <c r="B17" s="246"/>
      <c r="C17" s="258">
        <v>3</v>
      </c>
      <c r="D17" s="246"/>
      <c r="E17" s="161"/>
      <c r="F17" s="161"/>
      <c r="G17" s="161"/>
      <c r="H17" s="160"/>
    </row>
    <row r="18" spans="1:8" s="152" customFormat="1">
      <c r="B18" s="160"/>
      <c r="C18" s="258">
        <v>4</v>
      </c>
      <c r="D18" s="160"/>
      <c r="E18" s="160"/>
      <c r="F18" s="160"/>
      <c r="G18" s="160"/>
      <c r="H18" s="155"/>
    </row>
    <row r="19" spans="1:8" s="152" customFormat="1">
      <c r="B19" s="160"/>
      <c r="C19" s="258"/>
      <c r="D19" s="160"/>
      <c r="E19" s="160"/>
      <c r="F19" s="160"/>
      <c r="G19" s="160"/>
      <c r="H19" s="155"/>
    </row>
    <row r="20" spans="1:8" s="152" customFormat="1">
      <c r="B20" s="160"/>
      <c r="C20" s="258"/>
      <c r="D20" s="160"/>
      <c r="E20" s="160"/>
      <c r="F20" s="160"/>
      <c r="G20" s="160"/>
      <c r="H20" s="155"/>
    </row>
    <row r="21" spans="1:8" s="152" customFormat="1" ht="21.75" customHeight="1">
      <c r="B21" s="255" t="s">
        <v>34</v>
      </c>
      <c r="C21" s="621" t="s">
        <v>530</v>
      </c>
      <c r="D21" s="622"/>
      <c r="E21" s="622"/>
      <c r="F21" s="622"/>
      <c r="G21" s="622"/>
      <c r="H21" s="623"/>
    </row>
    <row r="22" spans="1:8" s="152" customFormat="1">
      <c r="A22" s="249" t="s">
        <v>325</v>
      </c>
      <c r="B22" s="248"/>
      <c r="C22" s="256">
        <v>1</v>
      </c>
      <c r="D22" s="248"/>
      <c r="E22" s="248"/>
      <c r="F22" s="248"/>
      <c r="G22" s="248"/>
      <c r="H22" s="155"/>
    </row>
    <row r="23" spans="1:8">
      <c r="B23" s="160"/>
      <c r="C23" s="258">
        <v>2</v>
      </c>
      <c r="D23" s="185">
        <v>2</v>
      </c>
      <c r="E23" s="185">
        <v>0</v>
      </c>
      <c r="F23" s="185">
        <v>0</v>
      </c>
      <c r="G23" s="185">
        <v>2</v>
      </c>
      <c r="H23" s="160"/>
    </row>
    <row r="24" spans="1:8">
      <c r="B24" s="160"/>
      <c r="C24" s="258">
        <v>3</v>
      </c>
      <c r="D24" s="160"/>
      <c r="E24" s="160"/>
      <c r="F24" s="160"/>
      <c r="G24" s="160"/>
      <c r="H24" s="160"/>
    </row>
    <row r="25" spans="1:8">
      <c r="B25" s="160"/>
      <c r="C25" s="258">
        <v>4</v>
      </c>
      <c r="D25" s="160"/>
      <c r="E25" s="160"/>
      <c r="F25" s="160"/>
      <c r="G25" s="160"/>
      <c r="H25" s="160"/>
    </row>
    <row r="26" spans="1:8">
      <c r="B26" s="160"/>
      <c r="C26" s="258"/>
      <c r="D26" s="160"/>
      <c r="E26" s="160"/>
      <c r="F26" s="160"/>
      <c r="G26" s="160"/>
      <c r="H26" s="160"/>
    </row>
    <row r="27" spans="1:8">
      <c r="B27" s="160"/>
      <c r="C27" s="160"/>
      <c r="D27" s="160"/>
      <c r="E27" s="160"/>
      <c r="F27" s="160"/>
      <c r="G27" s="160"/>
      <c r="H27" s="160"/>
    </row>
    <row r="28" spans="1:8">
      <c r="B28" s="242"/>
      <c r="C28" s="242"/>
      <c r="D28" s="434"/>
      <c r="E28" s="434"/>
      <c r="F28" s="434"/>
      <c r="G28" s="434"/>
      <c r="H28" s="242"/>
    </row>
    <row r="29" spans="1:8">
      <c r="B29" s="242"/>
      <c r="C29" s="242"/>
      <c r="D29" s="242"/>
      <c r="E29" s="242"/>
      <c r="F29" s="242"/>
      <c r="G29" s="242"/>
      <c r="H29" s="242"/>
    </row>
    <row r="30" spans="1:8">
      <c r="B30" s="242"/>
      <c r="C30" s="242"/>
      <c r="D30" s="242"/>
      <c r="E30" s="242"/>
      <c r="F30" s="242"/>
      <c r="G30" s="242"/>
      <c r="H30" s="242"/>
    </row>
    <row r="31" spans="1:8" ht="12.75" customHeight="1">
      <c r="D31" s="627" t="s">
        <v>12</v>
      </c>
      <c r="E31" s="627"/>
      <c r="F31" s="627"/>
      <c r="G31" s="627"/>
    </row>
    <row r="32" spans="1:8" ht="12.75" customHeight="1">
      <c r="D32" s="546" t="s">
        <v>13</v>
      </c>
      <c r="E32" s="546"/>
      <c r="F32" s="546"/>
      <c r="G32" s="546"/>
    </row>
    <row r="33" spans="2:7" ht="12.75" customHeight="1">
      <c r="D33" s="546" t="s">
        <v>89</v>
      </c>
      <c r="E33" s="546"/>
      <c r="F33" s="546"/>
      <c r="G33" s="546"/>
    </row>
    <row r="34" spans="2:7">
      <c r="B34" s="15" t="s">
        <v>844</v>
      </c>
      <c r="C34" s="15"/>
    </row>
  </sheetData>
  <mergeCells count="13">
    <mergeCell ref="D31:G31"/>
    <mergeCell ref="D32:G32"/>
    <mergeCell ref="D33:G33"/>
    <mergeCell ref="B11:B12"/>
    <mergeCell ref="C11:C12"/>
    <mergeCell ref="D11:G11"/>
    <mergeCell ref="H11:H12"/>
    <mergeCell ref="C14:H14"/>
    <mergeCell ref="C21:H21"/>
    <mergeCell ref="A2:H2"/>
    <mergeCell ref="A3:H3"/>
    <mergeCell ref="A5:H5"/>
    <mergeCell ref="A7:B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view="pageBreakPreview" zoomScale="90" zoomScaleSheetLayoutView="90" workbookViewId="0">
      <selection activeCell="F57" activeCellId="1" sqref="A2:J2 F57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489"/>
      <c r="E1" s="489"/>
      <c r="H1" s="43"/>
      <c r="I1" s="555" t="s">
        <v>70</v>
      </c>
      <c r="J1" s="555"/>
    </row>
    <row r="2" spans="1:19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</row>
    <row r="3" spans="1:19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9" ht="10.5" customHeight="1"/>
    <row r="5" spans="1:19" s="16" customFormat="1" ht="24.75" customHeight="1">
      <c r="A5" s="631" t="s">
        <v>497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</row>
    <row r="6" spans="1:19" s="16" customFormat="1" ht="15.75" customHeight="1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>
      <c r="A7" s="36" t="s">
        <v>846</v>
      </c>
      <c r="B7" s="36"/>
      <c r="C7" s="371"/>
      <c r="E7" s="591"/>
      <c r="F7" s="591"/>
      <c r="G7" s="591"/>
      <c r="H7" s="591"/>
      <c r="I7" s="591" t="s">
        <v>635</v>
      </c>
      <c r="J7" s="591"/>
      <c r="K7" s="591"/>
    </row>
    <row r="8" spans="1:19" s="14" customFormat="1" ht="15.75" hidden="1">
      <c r="C8" s="561" t="s">
        <v>15</v>
      </c>
      <c r="D8" s="561"/>
      <c r="E8" s="561"/>
      <c r="F8" s="561"/>
      <c r="G8" s="561"/>
      <c r="H8" s="561"/>
      <c r="I8" s="561"/>
      <c r="J8" s="561"/>
    </row>
    <row r="9" spans="1:19" ht="44.25" customHeight="1">
      <c r="A9" s="553" t="s">
        <v>24</v>
      </c>
      <c r="B9" s="553" t="s">
        <v>60</v>
      </c>
      <c r="C9" s="455" t="s">
        <v>528</v>
      </c>
      <c r="D9" s="457"/>
      <c r="E9" s="455" t="s">
        <v>39</v>
      </c>
      <c r="F9" s="457"/>
      <c r="G9" s="455" t="s">
        <v>40</v>
      </c>
      <c r="H9" s="457"/>
      <c r="I9" s="483" t="s">
        <v>110</v>
      </c>
      <c r="J9" s="483"/>
      <c r="K9" s="553" t="s">
        <v>640</v>
      </c>
      <c r="R9" s="9"/>
      <c r="S9" s="13"/>
    </row>
    <row r="10" spans="1:19" s="15" customFormat="1" ht="42.6" customHeight="1">
      <c r="A10" s="554"/>
      <c r="B10" s="554"/>
      <c r="C10" s="5" t="s">
        <v>41</v>
      </c>
      <c r="D10" s="5" t="s">
        <v>109</v>
      </c>
      <c r="E10" s="5" t="s">
        <v>41</v>
      </c>
      <c r="F10" s="5" t="s">
        <v>109</v>
      </c>
      <c r="G10" s="5" t="s">
        <v>41</v>
      </c>
      <c r="H10" s="5" t="s">
        <v>109</v>
      </c>
      <c r="I10" s="5" t="s">
        <v>148</v>
      </c>
      <c r="J10" s="5" t="s">
        <v>149</v>
      </c>
      <c r="K10" s="554"/>
    </row>
    <row r="11" spans="1:19">
      <c r="A11" s="164">
        <v>1</v>
      </c>
      <c r="B11" s="164">
        <v>2</v>
      </c>
      <c r="C11" s="164">
        <v>3</v>
      </c>
      <c r="D11" s="164">
        <v>4</v>
      </c>
      <c r="E11" s="164">
        <v>5</v>
      </c>
      <c r="F11" s="164">
        <v>6</v>
      </c>
      <c r="G11" s="164">
        <v>7</v>
      </c>
      <c r="H11" s="164">
        <v>8</v>
      </c>
      <c r="I11" s="164">
        <v>9</v>
      </c>
      <c r="J11" s="164">
        <v>10</v>
      </c>
      <c r="K11" s="3">
        <v>11</v>
      </c>
    </row>
    <row r="12" spans="1:19" ht="17.25" customHeight="1">
      <c r="A12" s="8">
        <v>1</v>
      </c>
      <c r="B12" s="18" t="s">
        <v>430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 ht="17.25" customHeight="1">
      <c r="A13" s="8">
        <v>2</v>
      </c>
      <c r="B13" s="18" t="s">
        <v>431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 ht="17.25" customHeight="1">
      <c r="A14" s="8">
        <v>3</v>
      </c>
      <c r="B14" s="18" t="s">
        <v>432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 ht="17.25" customHeight="1">
      <c r="A15" s="8">
        <v>4</v>
      </c>
      <c r="B15" s="18" t="s">
        <v>433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9" ht="17.25" customHeight="1">
      <c r="A16" s="8">
        <v>5</v>
      </c>
      <c r="B16" s="18" t="s">
        <v>434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6" ht="17.25" customHeight="1">
      <c r="A17" s="8">
        <v>6</v>
      </c>
      <c r="B17" s="18" t="s">
        <v>435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6" ht="17.25" customHeight="1">
      <c r="A18" s="8">
        <v>7</v>
      </c>
      <c r="B18" s="18" t="s">
        <v>436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6" s="13" customFormat="1" ht="14.25" customHeight="1">
      <c r="A19" s="8">
        <v>8</v>
      </c>
      <c r="B19" s="18" t="s">
        <v>294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6" s="13" customFormat="1" ht="14.25" customHeight="1">
      <c r="A20" s="8">
        <v>9</v>
      </c>
      <c r="B20" s="18" t="s">
        <v>404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6" s="13" customFormat="1" ht="14.25" customHeight="1">
      <c r="A21" s="8">
        <v>10</v>
      </c>
      <c r="B21" s="18" t="s">
        <v>639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6" s="13" customFormat="1" ht="14.25" customHeight="1">
      <c r="A22" s="8">
        <v>11</v>
      </c>
      <c r="B22" s="18" t="s">
        <v>540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6" s="13" customFormat="1" ht="15.75" customHeight="1">
      <c r="A23" s="364" t="s">
        <v>18</v>
      </c>
      <c r="B23" s="30"/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>
        <v>0</v>
      </c>
      <c r="J23" s="364">
        <v>0</v>
      </c>
      <c r="K23" s="364">
        <v>0</v>
      </c>
    </row>
    <row r="24" spans="1:16" s="13" customFormat="1">
      <c r="A24" s="11"/>
    </row>
    <row r="25" spans="1:16" s="13" customFormat="1">
      <c r="A25" s="11"/>
    </row>
    <row r="26" spans="1:16" s="13" customFormat="1">
      <c r="A26" s="11"/>
    </row>
    <row r="27" spans="1:16" s="16" customFormat="1" ht="13.9" customHeight="1">
      <c r="B27" s="88"/>
      <c r="C27" s="88"/>
      <c r="D27" s="88"/>
      <c r="E27" s="88"/>
      <c r="F27" s="88"/>
      <c r="G27" s="88"/>
      <c r="H27" s="88"/>
      <c r="I27" s="507" t="s">
        <v>12</v>
      </c>
      <c r="J27" s="507"/>
      <c r="K27" s="88"/>
      <c r="L27" s="88"/>
      <c r="M27" s="88"/>
      <c r="N27" s="88"/>
      <c r="O27" s="88"/>
      <c r="P27" s="88"/>
    </row>
    <row r="28" spans="1:16" s="16" customFormat="1" ht="13.15" customHeight="1">
      <c r="A28" s="505" t="s">
        <v>13</v>
      </c>
      <c r="B28" s="505"/>
      <c r="C28" s="505"/>
      <c r="D28" s="505"/>
      <c r="E28" s="505"/>
      <c r="F28" s="505"/>
      <c r="G28" s="505"/>
      <c r="H28" s="505"/>
      <c r="I28" s="505"/>
      <c r="J28" s="505"/>
      <c r="K28" s="88"/>
      <c r="L28" s="88"/>
      <c r="M28" s="88"/>
      <c r="N28" s="88"/>
      <c r="O28" s="88"/>
      <c r="P28" s="88"/>
    </row>
    <row r="29" spans="1:16" s="16" customFormat="1" ht="13.15" customHeight="1">
      <c r="A29" s="505" t="s">
        <v>19</v>
      </c>
      <c r="B29" s="505"/>
      <c r="C29" s="505"/>
      <c r="D29" s="505"/>
      <c r="E29" s="505"/>
      <c r="F29" s="505"/>
      <c r="G29" s="505"/>
      <c r="H29" s="505"/>
      <c r="I29" s="505"/>
      <c r="J29" s="505"/>
      <c r="K29" s="88"/>
      <c r="L29" s="88"/>
      <c r="M29" s="88"/>
      <c r="N29" s="88"/>
      <c r="O29" s="88"/>
      <c r="P29" s="88"/>
    </row>
    <row r="30" spans="1:16" s="16" customFormat="1">
      <c r="A30" s="15" t="s">
        <v>844</v>
      </c>
      <c r="B30" s="15"/>
      <c r="C30" s="15"/>
      <c r="D30" s="15"/>
      <c r="E30" s="15"/>
      <c r="F30" s="15"/>
      <c r="H30" s="489" t="s">
        <v>22</v>
      </c>
      <c r="I30" s="489"/>
    </row>
    <row r="31" spans="1:16" s="16" customFormat="1">
      <c r="A31" s="15"/>
    </row>
    <row r="32" spans="1:16">
      <c r="A32" s="556"/>
      <c r="B32" s="556"/>
      <c r="C32" s="556"/>
      <c r="D32" s="556"/>
      <c r="E32" s="556"/>
      <c r="F32" s="556"/>
      <c r="G32" s="556"/>
      <c r="H32" s="556"/>
      <c r="I32" s="556"/>
      <c r="J32" s="556"/>
    </row>
  </sheetData>
  <mergeCells count="20">
    <mergeCell ref="I27:J27"/>
    <mergeCell ref="A28:J28"/>
    <mergeCell ref="A29:J29"/>
    <mergeCell ref="H30:I30"/>
    <mergeCell ref="A32:J32"/>
    <mergeCell ref="E7:H7"/>
    <mergeCell ref="I7:K7"/>
    <mergeCell ref="C8:J8"/>
    <mergeCell ref="A9:A10"/>
    <mergeCell ref="B9:B10"/>
    <mergeCell ref="C9:D9"/>
    <mergeCell ref="E9:F9"/>
    <mergeCell ref="G9:H9"/>
    <mergeCell ref="I9:J9"/>
    <mergeCell ref="K9:K10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view="pageBreakPreview" zoomScale="90" zoomScaleSheetLayoutView="90" workbookViewId="0">
      <selection activeCell="F57" activeCellId="1" sqref="A2:J2 F57"/>
    </sheetView>
  </sheetViews>
  <sheetFormatPr defaultRowHeight="12.75"/>
  <cols>
    <col min="2" max="2" width="13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489"/>
      <c r="E1" s="489"/>
      <c r="H1" s="43"/>
      <c r="I1" s="555" t="s">
        <v>437</v>
      </c>
      <c r="J1" s="555"/>
    </row>
    <row r="2" spans="1:19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</row>
    <row r="3" spans="1:19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9" ht="10.5" customHeight="1"/>
    <row r="5" spans="1:19" s="16" customFormat="1" ht="18.75" customHeight="1">
      <c r="A5" s="631" t="s">
        <v>498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</row>
    <row r="6" spans="1:19" s="16" customFormat="1" ht="15.75" customHeight="1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>
      <c r="A7" s="488" t="s">
        <v>846</v>
      </c>
      <c r="B7" s="488"/>
      <c r="E7" s="591"/>
      <c r="F7" s="591"/>
      <c r="G7" s="591"/>
      <c r="H7" s="591"/>
      <c r="I7" s="591" t="s">
        <v>635</v>
      </c>
      <c r="J7" s="591"/>
      <c r="K7" s="591"/>
    </row>
    <row r="8" spans="1:19" s="14" customFormat="1" ht="15.75" hidden="1">
      <c r="C8" s="561" t="s">
        <v>15</v>
      </c>
      <c r="D8" s="561"/>
      <c r="E8" s="561"/>
      <c r="F8" s="561"/>
      <c r="G8" s="561"/>
      <c r="H8" s="561"/>
      <c r="I8" s="561"/>
      <c r="J8" s="561"/>
    </row>
    <row r="9" spans="1:19" ht="27.75" customHeight="1">
      <c r="A9" s="553" t="s">
        <v>24</v>
      </c>
      <c r="B9" s="553" t="s">
        <v>38</v>
      </c>
      <c r="C9" s="455" t="s">
        <v>617</v>
      </c>
      <c r="D9" s="457"/>
      <c r="E9" s="455" t="s">
        <v>39</v>
      </c>
      <c r="F9" s="457"/>
      <c r="G9" s="455" t="s">
        <v>40</v>
      </c>
      <c r="H9" s="457"/>
      <c r="I9" s="483" t="s">
        <v>110</v>
      </c>
      <c r="J9" s="483"/>
      <c r="K9" s="553" t="s">
        <v>279</v>
      </c>
      <c r="R9" s="9"/>
      <c r="S9" s="13"/>
    </row>
    <row r="10" spans="1:19" s="15" customFormat="1" ht="42.6" customHeight="1">
      <c r="A10" s="554"/>
      <c r="B10" s="554"/>
      <c r="C10" s="5" t="s">
        <v>41</v>
      </c>
      <c r="D10" s="5" t="s">
        <v>109</v>
      </c>
      <c r="E10" s="5" t="s">
        <v>41</v>
      </c>
      <c r="F10" s="5" t="s">
        <v>109</v>
      </c>
      <c r="G10" s="5" t="s">
        <v>41</v>
      </c>
      <c r="H10" s="5" t="s">
        <v>109</v>
      </c>
      <c r="I10" s="5" t="s">
        <v>148</v>
      </c>
      <c r="J10" s="5" t="s">
        <v>149</v>
      </c>
      <c r="K10" s="554"/>
    </row>
    <row r="11" spans="1:19">
      <c r="A11" s="164">
        <v>1</v>
      </c>
      <c r="B11" s="164">
        <v>2</v>
      </c>
      <c r="C11" s="164">
        <v>3</v>
      </c>
      <c r="D11" s="164">
        <v>4</v>
      </c>
      <c r="E11" s="164">
        <v>5</v>
      </c>
      <c r="F11" s="164">
        <v>6</v>
      </c>
      <c r="G11" s="164">
        <v>7</v>
      </c>
      <c r="H11" s="164">
        <v>8</v>
      </c>
      <c r="I11" s="164">
        <v>9</v>
      </c>
      <c r="J11" s="164">
        <v>10</v>
      </c>
      <c r="K11" s="3">
        <v>11</v>
      </c>
    </row>
    <row r="12" spans="1:19">
      <c r="A12" s="18">
        <v>1</v>
      </c>
      <c r="B12" s="362" t="s">
        <v>856</v>
      </c>
      <c r="C12" s="362">
        <v>0</v>
      </c>
      <c r="D12" s="362">
        <v>0</v>
      </c>
      <c r="E12" s="362">
        <v>0</v>
      </c>
      <c r="F12" s="362">
        <v>0</v>
      </c>
      <c r="G12" s="362">
        <v>0</v>
      </c>
      <c r="H12" s="362">
        <v>0</v>
      </c>
      <c r="I12" s="362">
        <v>0</v>
      </c>
      <c r="J12" s="362">
        <v>0</v>
      </c>
      <c r="K12" s="362">
        <v>0</v>
      </c>
    </row>
    <row r="13" spans="1:19">
      <c r="A13" s="18">
        <v>2</v>
      </c>
      <c r="B13" s="164"/>
      <c r="C13" s="164"/>
      <c r="D13" s="164"/>
      <c r="E13" s="164"/>
      <c r="F13" s="164"/>
      <c r="G13" s="164"/>
      <c r="H13" s="164"/>
      <c r="I13" s="164"/>
      <c r="J13" s="164"/>
      <c r="K13" s="3"/>
    </row>
    <row r="14" spans="1:19">
      <c r="A14" s="18">
        <v>3</v>
      </c>
      <c r="B14" s="164"/>
      <c r="C14" s="164"/>
      <c r="D14" s="164"/>
      <c r="E14" s="164"/>
      <c r="F14" s="164"/>
      <c r="G14" s="164"/>
      <c r="H14" s="164"/>
      <c r="I14" s="164"/>
      <c r="J14" s="164"/>
      <c r="K14" s="3"/>
    </row>
    <row r="15" spans="1:19">
      <c r="A15" s="18">
        <v>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3"/>
    </row>
    <row r="16" spans="1:19">
      <c r="A16" s="18">
        <v>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3"/>
    </row>
    <row r="17" spans="1:11">
      <c r="A17" s="18">
        <v>6</v>
      </c>
      <c r="B17" s="164"/>
      <c r="C17" s="164"/>
      <c r="D17" s="164"/>
      <c r="E17" s="164"/>
      <c r="F17" s="164"/>
      <c r="G17" s="164"/>
      <c r="H17" s="164"/>
      <c r="I17" s="164"/>
      <c r="J17" s="164"/>
      <c r="K17" s="3"/>
    </row>
    <row r="18" spans="1:11">
      <c r="A18" s="18">
        <v>7</v>
      </c>
      <c r="B18" s="164"/>
      <c r="C18" s="164"/>
      <c r="D18" s="164"/>
      <c r="E18" s="164"/>
      <c r="F18" s="164"/>
      <c r="G18" s="164"/>
      <c r="H18" s="164"/>
      <c r="I18" s="164"/>
      <c r="J18" s="164"/>
      <c r="K18" s="3"/>
    </row>
    <row r="19" spans="1:11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>
      <c r="A24" s="1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A25" s="1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s="13" customFormat="1">
      <c r="A26" s="10" t="s">
        <v>42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s="13" customFormat="1">
      <c r="A27" s="10" t="s">
        <v>42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13" customFormat="1">
      <c r="A28" s="3" t="s">
        <v>18</v>
      </c>
      <c r="B28" s="9"/>
      <c r="C28" s="364">
        <f t="shared" ref="C28:K28" si="0">SUM(C12:C27)</f>
        <v>0</v>
      </c>
      <c r="D28" s="364">
        <f t="shared" si="0"/>
        <v>0</v>
      </c>
      <c r="E28" s="364">
        <f t="shared" si="0"/>
        <v>0</v>
      </c>
      <c r="F28" s="364">
        <f t="shared" si="0"/>
        <v>0</v>
      </c>
      <c r="G28" s="364">
        <f t="shared" si="0"/>
        <v>0</v>
      </c>
      <c r="H28" s="364">
        <f t="shared" si="0"/>
        <v>0</v>
      </c>
      <c r="I28" s="364">
        <f t="shared" si="0"/>
        <v>0</v>
      </c>
      <c r="J28" s="364">
        <f t="shared" si="0"/>
        <v>0</v>
      </c>
      <c r="K28" s="364">
        <f t="shared" si="0"/>
        <v>0</v>
      </c>
    </row>
    <row r="29" spans="1:11" s="13" customFormat="1">
      <c r="A29" s="11" t="s">
        <v>43</v>
      </c>
    </row>
    <row r="30" spans="1:11" s="13" customFormat="1">
      <c r="A30" s="11"/>
    </row>
    <row r="31" spans="1:11" s="13" customFormat="1">
      <c r="A31" s="11"/>
    </row>
    <row r="32" spans="1:11" s="13" customFormat="1">
      <c r="A32" s="11"/>
    </row>
    <row r="33" spans="1:16" s="16" customFormat="1" ht="13.9" customHeight="1">
      <c r="B33" s="88"/>
      <c r="C33" s="88"/>
      <c r="D33" s="88"/>
      <c r="E33" s="88"/>
      <c r="F33" s="88"/>
      <c r="G33" s="88"/>
      <c r="H33" s="88"/>
      <c r="I33" s="507" t="s">
        <v>12</v>
      </c>
      <c r="J33" s="507"/>
      <c r="K33" s="88"/>
      <c r="L33" s="88"/>
      <c r="M33" s="88"/>
      <c r="N33" s="88"/>
      <c r="O33" s="88"/>
      <c r="P33" s="88"/>
    </row>
    <row r="34" spans="1:16" s="16" customFormat="1" ht="13.15" customHeight="1">
      <c r="A34" s="505" t="s">
        <v>13</v>
      </c>
      <c r="B34" s="505"/>
      <c r="C34" s="505"/>
      <c r="D34" s="505"/>
      <c r="E34" s="505"/>
      <c r="F34" s="505"/>
      <c r="G34" s="505"/>
      <c r="H34" s="505"/>
      <c r="I34" s="505"/>
      <c r="J34" s="505"/>
      <c r="K34" s="88"/>
      <c r="L34" s="88"/>
      <c r="M34" s="88"/>
      <c r="N34" s="88"/>
      <c r="O34" s="88"/>
      <c r="P34" s="88"/>
    </row>
    <row r="35" spans="1:16" s="16" customFormat="1" ht="13.15" customHeight="1">
      <c r="A35" s="505" t="s">
        <v>19</v>
      </c>
      <c r="B35" s="505"/>
      <c r="C35" s="505"/>
      <c r="D35" s="505"/>
      <c r="E35" s="505"/>
      <c r="F35" s="505"/>
      <c r="G35" s="505"/>
      <c r="H35" s="505"/>
      <c r="I35" s="505"/>
      <c r="J35" s="505"/>
      <c r="K35" s="88"/>
      <c r="L35" s="88"/>
      <c r="M35" s="88"/>
      <c r="N35" s="88"/>
      <c r="O35" s="88"/>
      <c r="P35" s="88"/>
    </row>
    <row r="36" spans="1:16" s="16" customFormat="1">
      <c r="A36" s="15" t="s">
        <v>844</v>
      </c>
      <c r="B36" s="15"/>
      <c r="C36" s="15"/>
      <c r="D36" s="15"/>
      <c r="E36" s="15"/>
      <c r="F36" s="15"/>
      <c r="H36" s="489" t="s">
        <v>22</v>
      </c>
      <c r="I36" s="489"/>
    </row>
    <row r="37" spans="1:16" s="16" customFormat="1">
      <c r="A37" s="15"/>
    </row>
    <row r="38" spans="1:16">
      <c r="A38" s="556"/>
      <c r="B38" s="556"/>
      <c r="C38" s="556"/>
      <c r="D38" s="556"/>
      <c r="E38" s="556"/>
      <c r="F38" s="556"/>
      <c r="G38" s="556"/>
      <c r="H38" s="556"/>
      <c r="I38" s="556"/>
      <c r="J38" s="556"/>
    </row>
  </sheetData>
  <mergeCells count="21">
    <mergeCell ref="I1:J1"/>
    <mergeCell ref="I33:J33"/>
    <mergeCell ref="G9:H9"/>
    <mergeCell ref="A7:B7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  <mergeCell ref="A38:J38"/>
    <mergeCell ref="E9:F9"/>
    <mergeCell ref="C9:D9"/>
    <mergeCell ref="H36:I36"/>
    <mergeCell ref="A35:J35"/>
    <mergeCell ref="A34:J34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view="pageBreakPreview" zoomScale="90" zoomScaleSheetLayoutView="90" workbookViewId="0">
      <selection activeCell="F57" activeCellId="1" sqref="A2:J2 F57"/>
    </sheetView>
  </sheetViews>
  <sheetFormatPr defaultRowHeight="12.75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489"/>
      <c r="E1" s="489"/>
      <c r="H1" s="43"/>
      <c r="J1" s="555" t="s">
        <v>71</v>
      </c>
      <c r="K1" s="555"/>
    </row>
    <row r="2" spans="1:19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</row>
    <row r="3" spans="1:19" ht="18">
      <c r="A3" s="572" t="s">
        <v>579</v>
      </c>
      <c r="B3" s="572"/>
      <c r="C3" s="572"/>
      <c r="D3" s="572"/>
      <c r="E3" s="572"/>
      <c r="F3" s="572"/>
      <c r="G3" s="572"/>
      <c r="H3" s="572"/>
      <c r="I3" s="572"/>
      <c r="J3" s="572"/>
    </row>
    <row r="4" spans="1:19" ht="10.5" customHeight="1"/>
    <row r="5" spans="1:19" s="16" customFormat="1" ht="15.75" customHeight="1">
      <c r="A5" s="632" t="s">
        <v>499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</row>
    <row r="6" spans="1:19" s="16" customFormat="1" ht="15.75" customHeight="1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>
      <c r="A7" s="488" t="s">
        <v>846</v>
      </c>
      <c r="B7" s="488"/>
      <c r="I7" s="591" t="s">
        <v>635</v>
      </c>
      <c r="J7" s="591"/>
      <c r="K7" s="591"/>
    </row>
    <row r="8" spans="1:19" s="14" customFormat="1" ht="15.75" hidden="1">
      <c r="C8" s="561" t="s">
        <v>15</v>
      </c>
      <c r="D8" s="561"/>
      <c r="E8" s="561"/>
      <c r="F8" s="561"/>
      <c r="G8" s="561"/>
      <c r="H8" s="561"/>
      <c r="I8" s="561"/>
      <c r="J8" s="561"/>
    </row>
    <row r="9" spans="1:19" ht="53.25" customHeight="1">
      <c r="A9" s="553" t="s">
        <v>24</v>
      </c>
      <c r="B9" s="553" t="s">
        <v>38</v>
      </c>
      <c r="C9" s="455" t="s">
        <v>618</v>
      </c>
      <c r="D9" s="457"/>
      <c r="E9" s="455" t="s">
        <v>543</v>
      </c>
      <c r="F9" s="457"/>
      <c r="G9" s="455" t="s">
        <v>40</v>
      </c>
      <c r="H9" s="457"/>
      <c r="I9" s="483" t="s">
        <v>110</v>
      </c>
      <c r="J9" s="483"/>
      <c r="K9" s="553" t="s">
        <v>280</v>
      </c>
      <c r="R9" s="9"/>
      <c r="S9" s="13"/>
    </row>
    <row r="10" spans="1:19" s="15" customFormat="1" ht="46.5" customHeight="1">
      <c r="A10" s="554"/>
      <c r="B10" s="554"/>
      <c r="C10" s="5" t="s">
        <v>41</v>
      </c>
      <c r="D10" s="5" t="s">
        <v>109</v>
      </c>
      <c r="E10" s="5" t="s">
        <v>41</v>
      </c>
      <c r="F10" s="5" t="s">
        <v>109</v>
      </c>
      <c r="G10" s="5" t="s">
        <v>41</v>
      </c>
      <c r="H10" s="5" t="s">
        <v>109</v>
      </c>
      <c r="I10" s="5" t="s">
        <v>148</v>
      </c>
      <c r="J10" s="5" t="s">
        <v>149</v>
      </c>
      <c r="K10" s="554"/>
    </row>
    <row r="11" spans="1:19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9">
      <c r="A12" s="8">
        <v>1</v>
      </c>
      <c r="B12" s="362" t="s">
        <v>856</v>
      </c>
      <c r="C12" s="362">
        <v>0</v>
      </c>
      <c r="D12" s="362">
        <v>0</v>
      </c>
      <c r="E12" s="362">
        <v>0</v>
      </c>
      <c r="F12" s="362">
        <v>0</v>
      </c>
      <c r="G12" s="362">
        <v>0</v>
      </c>
      <c r="H12" s="362">
        <v>0</v>
      </c>
      <c r="I12" s="362">
        <v>0</v>
      </c>
      <c r="J12" s="362">
        <v>0</v>
      </c>
      <c r="K12" s="362">
        <v>0</v>
      </c>
    </row>
    <row r="13" spans="1:19">
      <c r="A13" s="8">
        <v>2</v>
      </c>
      <c r="B13" s="164"/>
      <c r="C13" s="164"/>
      <c r="D13" s="164"/>
      <c r="E13" s="164"/>
      <c r="F13" s="164"/>
      <c r="G13" s="164"/>
      <c r="H13" s="164"/>
      <c r="I13" s="164"/>
      <c r="J13" s="164"/>
      <c r="K13" s="364"/>
    </row>
    <row r="14" spans="1:19">
      <c r="A14" s="8">
        <v>3</v>
      </c>
      <c r="B14" s="164"/>
      <c r="C14" s="164"/>
      <c r="D14" s="164"/>
      <c r="E14" s="164"/>
      <c r="F14" s="164"/>
      <c r="G14" s="164"/>
      <c r="H14" s="164"/>
      <c r="I14" s="164"/>
      <c r="J14" s="164"/>
      <c r="K14" s="364"/>
    </row>
    <row r="15" spans="1:19">
      <c r="A15" s="8">
        <v>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364"/>
    </row>
    <row r="16" spans="1:19">
      <c r="A16" s="8">
        <v>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364"/>
    </row>
    <row r="17" spans="1:16">
      <c r="A17" s="8">
        <v>6</v>
      </c>
      <c r="B17" s="164"/>
      <c r="C17" s="164"/>
      <c r="D17" s="164"/>
      <c r="E17" s="164"/>
      <c r="F17" s="164"/>
      <c r="G17" s="164"/>
      <c r="H17" s="164"/>
      <c r="I17" s="164"/>
      <c r="J17" s="164"/>
      <c r="K17" s="364"/>
    </row>
    <row r="18" spans="1:16">
      <c r="A18" s="8">
        <v>7</v>
      </c>
      <c r="B18" s="164"/>
      <c r="C18" s="164"/>
      <c r="D18" s="164"/>
      <c r="E18" s="164"/>
      <c r="F18" s="164"/>
      <c r="G18" s="164"/>
      <c r="H18" s="164"/>
      <c r="I18" s="164"/>
      <c r="J18" s="164"/>
      <c r="K18" s="364"/>
    </row>
    <row r="19" spans="1:16">
      <c r="A19" s="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>
      <c r="A20" s="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>
      <c r="A21" s="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>
      <c r="A22" s="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>
      <c r="A23" s="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>
      <c r="A24" s="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>
      <c r="A25" s="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s="13" customFormat="1">
      <c r="A26" s="10" t="s">
        <v>42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s="13" customFormat="1">
      <c r="A27" s="10" t="s">
        <v>42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3" customFormat="1">
      <c r="A28" s="3" t="s">
        <v>18</v>
      </c>
      <c r="B28" s="9"/>
      <c r="C28" s="364">
        <f t="shared" ref="C28:K28" si="0">SUM(C12:C27)</f>
        <v>0</v>
      </c>
      <c r="D28" s="364">
        <f t="shared" si="0"/>
        <v>0</v>
      </c>
      <c r="E28" s="364">
        <f t="shared" si="0"/>
        <v>0</v>
      </c>
      <c r="F28" s="364">
        <f t="shared" si="0"/>
        <v>0</v>
      </c>
      <c r="G28" s="364">
        <f t="shared" si="0"/>
        <v>0</v>
      </c>
      <c r="H28" s="364">
        <f t="shared" si="0"/>
        <v>0</v>
      </c>
      <c r="I28" s="364">
        <f t="shared" si="0"/>
        <v>0</v>
      </c>
      <c r="J28" s="364">
        <f t="shared" si="0"/>
        <v>0</v>
      </c>
      <c r="K28" s="364">
        <f t="shared" si="0"/>
        <v>0</v>
      </c>
    </row>
    <row r="29" spans="1:16" s="13" customFormat="1"/>
    <row r="30" spans="1:16" s="13" customFormat="1">
      <c r="A30" s="11" t="s">
        <v>43</v>
      </c>
    </row>
    <row r="31" spans="1:16" ht="15.75" customHeight="1">
      <c r="C31" s="557"/>
      <c r="D31" s="557"/>
      <c r="E31" s="557"/>
      <c r="F31" s="557"/>
    </row>
    <row r="32" spans="1:16" s="16" customFormat="1" ht="13.9" customHeight="1">
      <c r="B32" s="88"/>
      <c r="C32" s="88"/>
      <c r="D32" s="88"/>
      <c r="E32" s="88"/>
      <c r="F32" s="88"/>
      <c r="G32" s="88"/>
      <c r="H32" s="88"/>
      <c r="I32" s="507" t="s">
        <v>12</v>
      </c>
      <c r="J32" s="507"/>
      <c r="K32" s="88"/>
      <c r="L32" s="88"/>
      <c r="M32" s="88"/>
      <c r="N32" s="88"/>
      <c r="O32" s="88"/>
      <c r="P32" s="88"/>
    </row>
    <row r="33" spans="1:16" s="16" customFormat="1" ht="13.15" customHeight="1">
      <c r="A33" s="505" t="s">
        <v>13</v>
      </c>
      <c r="B33" s="505"/>
      <c r="C33" s="505"/>
      <c r="D33" s="505"/>
      <c r="E33" s="505"/>
      <c r="F33" s="505"/>
      <c r="G33" s="505"/>
      <c r="H33" s="505"/>
      <c r="I33" s="505"/>
      <c r="J33" s="505"/>
      <c r="K33" s="88"/>
      <c r="L33" s="88"/>
      <c r="M33" s="88"/>
      <c r="N33" s="88"/>
      <c r="O33" s="88"/>
      <c r="P33" s="88"/>
    </row>
    <row r="34" spans="1:16" s="16" customFormat="1" ht="13.15" customHeight="1">
      <c r="A34" s="505" t="s">
        <v>19</v>
      </c>
      <c r="B34" s="505"/>
      <c r="C34" s="505"/>
      <c r="D34" s="505"/>
      <c r="E34" s="505"/>
      <c r="F34" s="505"/>
      <c r="G34" s="505"/>
      <c r="H34" s="505"/>
      <c r="I34" s="505"/>
      <c r="J34" s="505"/>
      <c r="K34" s="88"/>
      <c r="L34" s="88"/>
      <c r="M34" s="88"/>
      <c r="N34" s="88"/>
      <c r="O34" s="88"/>
      <c r="P34" s="88"/>
    </row>
    <row r="35" spans="1:16" s="16" customFormat="1">
      <c r="A35" s="15" t="s">
        <v>844</v>
      </c>
      <c r="B35" s="15"/>
      <c r="C35" s="15"/>
      <c r="D35" s="15"/>
      <c r="E35" s="15"/>
      <c r="F35" s="15"/>
      <c r="H35" s="489" t="s">
        <v>22</v>
      </c>
      <c r="I35" s="489"/>
    </row>
    <row r="36" spans="1:16" s="16" customFormat="1">
      <c r="A36" s="15"/>
    </row>
    <row r="37" spans="1:16">
      <c r="A37" s="556"/>
      <c r="B37" s="556"/>
      <c r="C37" s="556"/>
      <c r="D37" s="556"/>
      <c r="E37" s="556"/>
      <c r="F37" s="556"/>
      <c r="G37" s="556"/>
      <c r="H37" s="556"/>
      <c r="I37" s="556"/>
      <c r="J37" s="556"/>
    </row>
  </sheetData>
  <mergeCells count="21"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L5"/>
    <mergeCell ref="A37:J37"/>
    <mergeCell ref="C8:J8"/>
    <mergeCell ref="A9:A10"/>
    <mergeCell ref="B9:B10"/>
    <mergeCell ref="E9:F9"/>
    <mergeCell ref="A34:J34"/>
    <mergeCell ref="A33:J33"/>
    <mergeCell ref="C31:F31"/>
    <mergeCell ref="H35:I35"/>
    <mergeCell ref="I32:J3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view="pageBreakPreview" zoomScale="90" zoomScaleSheetLayoutView="90" workbookViewId="0">
      <selection activeCell="F57" activeCellId="1" sqref="A2:J2 F57"/>
    </sheetView>
  </sheetViews>
  <sheetFormatPr defaultRowHeight="12.75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489"/>
      <c r="E1" s="489"/>
      <c r="H1" s="43"/>
      <c r="J1" s="555" t="s">
        <v>544</v>
      </c>
      <c r="K1" s="555"/>
    </row>
    <row r="2" spans="1:19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</row>
    <row r="3" spans="1:19" ht="18">
      <c r="A3" s="572" t="s">
        <v>579</v>
      </c>
      <c r="B3" s="572"/>
      <c r="C3" s="572"/>
      <c r="D3" s="572"/>
      <c r="E3" s="572"/>
      <c r="F3" s="572"/>
      <c r="G3" s="572"/>
      <c r="H3" s="572"/>
      <c r="I3" s="572"/>
      <c r="J3" s="572"/>
    </row>
    <row r="4" spans="1:19" ht="10.5" customHeight="1"/>
    <row r="5" spans="1:19" s="16" customFormat="1" ht="15.75" customHeight="1">
      <c r="A5" s="633" t="s">
        <v>554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</row>
    <row r="6" spans="1:19" s="16" customFormat="1" ht="15.75" customHeight="1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>
      <c r="A7" s="488" t="s">
        <v>846</v>
      </c>
      <c r="B7" s="488"/>
      <c r="I7" s="591" t="s">
        <v>636</v>
      </c>
      <c r="J7" s="591"/>
      <c r="K7" s="591"/>
    </row>
    <row r="8" spans="1:19" s="14" customFormat="1" ht="15.75" hidden="1">
      <c r="C8" s="561" t="s">
        <v>15</v>
      </c>
      <c r="D8" s="561"/>
      <c r="E8" s="561"/>
      <c r="F8" s="561"/>
      <c r="G8" s="561"/>
      <c r="H8" s="561"/>
      <c r="I8" s="561"/>
      <c r="J8" s="561"/>
    </row>
    <row r="9" spans="1:19" ht="53.25" customHeight="1">
      <c r="A9" s="553" t="s">
        <v>24</v>
      </c>
      <c r="B9" s="553" t="s">
        <v>38</v>
      </c>
      <c r="C9" s="455" t="s">
        <v>641</v>
      </c>
      <c r="D9" s="457"/>
      <c r="E9" s="455" t="s">
        <v>543</v>
      </c>
      <c r="F9" s="457"/>
      <c r="G9" s="455" t="s">
        <v>40</v>
      </c>
      <c r="H9" s="457"/>
      <c r="I9" s="483" t="s">
        <v>110</v>
      </c>
      <c r="J9" s="483"/>
      <c r="K9" s="553" t="s">
        <v>642</v>
      </c>
      <c r="R9" s="9"/>
      <c r="S9" s="13"/>
    </row>
    <row r="10" spans="1:19" s="15" customFormat="1" ht="46.5" customHeight="1">
      <c r="A10" s="554"/>
      <c r="B10" s="554"/>
      <c r="C10" s="5" t="s">
        <v>41</v>
      </c>
      <c r="D10" s="5" t="s">
        <v>109</v>
      </c>
      <c r="E10" s="5" t="s">
        <v>41</v>
      </c>
      <c r="F10" s="5" t="s">
        <v>109</v>
      </c>
      <c r="G10" s="5" t="s">
        <v>41</v>
      </c>
      <c r="H10" s="5" t="s">
        <v>109</v>
      </c>
      <c r="I10" s="5" t="s">
        <v>148</v>
      </c>
      <c r="J10" s="5" t="s">
        <v>149</v>
      </c>
      <c r="K10" s="554"/>
    </row>
    <row r="11" spans="1:19">
      <c r="A11" s="333">
        <v>1</v>
      </c>
      <c r="B11" s="333">
        <v>2</v>
      </c>
      <c r="C11" s="333">
        <v>3</v>
      </c>
      <c r="D11" s="333">
        <v>4</v>
      </c>
      <c r="E11" s="333">
        <v>5</v>
      </c>
      <c r="F11" s="333">
        <v>6</v>
      </c>
      <c r="G11" s="333">
        <v>7</v>
      </c>
      <c r="H11" s="333">
        <v>8</v>
      </c>
      <c r="I11" s="333">
        <v>9</v>
      </c>
      <c r="J11" s="333">
        <v>10</v>
      </c>
      <c r="K11" s="333">
        <v>11</v>
      </c>
    </row>
    <row r="12" spans="1:19">
      <c r="A12" s="8">
        <v>1</v>
      </c>
      <c r="B12" s="362" t="s">
        <v>856</v>
      </c>
      <c r="C12" s="8">
        <v>13</v>
      </c>
      <c r="D12" s="8">
        <v>0.65</v>
      </c>
      <c r="E12" s="8">
        <v>13</v>
      </c>
      <c r="F12" s="8">
        <v>0.65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>
      <c r="A13" s="8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>
      <c r="A14" s="8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9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>
      <c r="A17" s="8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6">
      <c r="A18" s="8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6">
      <c r="A19" s="8">
        <v>8</v>
      </c>
      <c r="B19" s="9"/>
      <c r="C19" s="8"/>
      <c r="D19" s="8"/>
      <c r="E19" s="8"/>
      <c r="F19" s="8"/>
      <c r="G19" s="8"/>
      <c r="H19" s="8"/>
      <c r="I19" s="8"/>
      <c r="J19" s="8"/>
      <c r="K19" s="8"/>
    </row>
    <row r="20" spans="1:16">
      <c r="A20" s="8">
        <v>9</v>
      </c>
      <c r="B20" s="9"/>
      <c r="C20" s="8"/>
      <c r="D20" s="8"/>
      <c r="E20" s="8"/>
      <c r="F20" s="8"/>
      <c r="G20" s="8"/>
      <c r="H20" s="8"/>
      <c r="I20" s="8"/>
      <c r="J20" s="8"/>
      <c r="K20" s="8"/>
    </row>
    <row r="21" spans="1:16">
      <c r="A21" s="8">
        <v>10</v>
      </c>
      <c r="B21" s="9"/>
      <c r="C21" s="8"/>
      <c r="D21" s="8"/>
      <c r="E21" s="8"/>
      <c r="F21" s="8"/>
      <c r="G21" s="8"/>
      <c r="H21" s="8"/>
      <c r="I21" s="8"/>
      <c r="J21" s="8"/>
      <c r="K21" s="8"/>
    </row>
    <row r="22" spans="1:16">
      <c r="A22" s="8">
        <v>11</v>
      </c>
      <c r="B22" s="9"/>
      <c r="C22" s="8"/>
      <c r="D22" s="8"/>
      <c r="E22" s="8"/>
      <c r="F22" s="8"/>
      <c r="G22" s="8"/>
      <c r="H22" s="8"/>
      <c r="I22" s="8"/>
      <c r="J22" s="8"/>
      <c r="K22" s="8"/>
    </row>
    <row r="23" spans="1:16">
      <c r="A23" s="8">
        <v>12</v>
      </c>
      <c r="B23" s="9"/>
      <c r="C23" s="8"/>
      <c r="D23" s="8"/>
      <c r="E23" s="8"/>
      <c r="F23" s="8"/>
      <c r="G23" s="8"/>
      <c r="H23" s="8"/>
      <c r="I23" s="8"/>
      <c r="J23" s="8"/>
      <c r="K23" s="8"/>
    </row>
    <row r="24" spans="1:16">
      <c r="A24" s="8">
        <v>13</v>
      </c>
      <c r="B24" s="9"/>
      <c r="C24" s="8"/>
      <c r="D24" s="8"/>
      <c r="E24" s="8"/>
      <c r="F24" s="8"/>
      <c r="G24" s="8"/>
      <c r="H24" s="8"/>
      <c r="I24" s="8"/>
      <c r="J24" s="8"/>
      <c r="K24" s="8"/>
    </row>
    <row r="25" spans="1:16">
      <c r="A25" s="8">
        <v>14</v>
      </c>
      <c r="B25" s="9"/>
      <c r="C25" s="8"/>
      <c r="D25" s="8"/>
      <c r="E25" s="8"/>
      <c r="F25" s="8"/>
      <c r="G25" s="8"/>
      <c r="H25" s="8"/>
      <c r="I25" s="8"/>
      <c r="J25" s="8"/>
      <c r="K25" s="8"/>
    </row>
    <row r="26" spans="1:16" s="13" customFormat="1">
      <c r="A26" s="10" t="s">
        <v>42</v>
      </c>
      <c r="B26" s="9"/>
      <c r="C26" s="8"/>
      <c r="D26" s="8"/>
      <c r="E26" s="8"/>
      <c r="F26" s="8"/>
      <c r="G26" s="8"/>
      <c r="H26" s="8"/>
      <c r="I26" s="8"/>
      <c r="J26" s="8"/>
      <c r="K26" s="8"/>
    </row>
    <row r="27" spans="1:16" s="13" customFormat="1">
      <c r="A27" s="10" t="s">
        <v>42</v>
      </c>
      <c r="B27" s="9"/>
      <c r="C27" s="8"/>
      <c r="D27" s="8"/>
      <c r="E27" s="8"/>
      <c r="F27" s="8"/>
      <c r="G27" s="8"/>
      <c r="H27" s="8"/>
      <c r="I27" s="8"/>
      <c r="J27" s="8"/>
      <c r="K27" s="8"/>
    </row>
    <row r="28" spans="1:16" s="13" customFormat="1">
      <c r="A28" s="3" t="s">
        <v>18</v>
      </c>
      <c r="B28" s="9"/>
      <c r="C28" s="364">
        <f t="shared" ref="C28:K28" si="0">SUM(C12:C27)</f>
        <v>13</v>
      </c>
      <c r="D28" s="364">
        <f t="shared" si="0"/>
        <v>0.65</v>
      </c>
      <c r="E28" s="364">
        <f t="shared" si="0"/>
        <v>13</v>
      </c>
      <c r="F28" s="364">
        <f t="shared" si="0"/>
        <v>0.65</v>
      </c>
      <c r="G28" s="364">
        <f t="shared" si="0"/>
        <v>0</v>
      </c>
      <c r="H28" s="364">
        <f t="shared" si="0"/>
        <v>0</v>
      </c>
      <c r="I28" s="364">
        <f t="shared" si="0"/>
        <v>0</v>
      </c>
      <c r="J28" s="364">
        <f t="shared" si="0"/>
        <v>0</v>
      </c>
      <c r="K28" s="364">
        <f t="shared" si="0"/>
        <v>0</v>
      </c>
    </row>
    <row r="29" spans="1:16" s="13" customFormat="1"/>
    <row r="30" spans="1:16" s="13" customFormat="1">
      <c r="A30" s="11" t="s">
        <v>43</v>
      </c>
    </row>
    <row r="31" spans="1:16" ht="15.75" customHeight="1">
      <c r="C31" s="557"/>
      <c r="D31" s="557"/>
      <c r="E31" s="557"/>
      <c r="F31" s="557"/>
    </row>
    <row r="32" spans="1:16" s="16" customFormat="1" ht="13.9" customHeight="1">
      <c r="B32" s="88"/>
      <c r="C32" s="88"/>
      <c r="D32" s="88"/>
      <c r="E32" s="88"/>
      <c r="F32" s="88"/>
      <c r="G32" s="88"/>
      <c r="H32" s="88"/>
      <c r="I32" s="507" t="s">
        <v>12</v>
      </c>
      <c r="J32" s="507"/>
      <c r="K32" s="88"/>
      <c r="L32" s="88"/>
      <c r="M32" s="88"/>
      <c r="N32" s="88"/>
      <c r="O32" s="88"/>
      <c r="P32" s="88"/>
    </row>
    <row r="33" spans="1:16" s="16" customFormat="1" ht="13.15" customHeight="1">
      <c r="A33" s="505" t="s">
        <v>13</v>
      </c>
      <c r="B33" s="505"/>
      <c r="C33" s="505"/>
      <c r="D33" s="505"/>
      <c r="E33" s="505"/>
      <c r="F33" s="505"/>
      <c r="G33" s="505"/>
      <c r="H33" s="505"/>
      <c r="I33" s="505"/>
      <c r="J33" s="505"/>
      <c r="K33" s="88"/>
      <c r="L33" s="88"/>
      <c r="M33" s="88"/>
      <c r="N33" s="88"/>
      <c r="O33" s="88"/>
      <c r="P33" s="88"/>
    </row>
    <row r="34" spans="1:16" s="16" customFormat="1" ht="13.15" customHeight="1">
      <c r="A34" s="505" t="s">
        <v>19</v>
      </c>
      <c r="B34" s="505"/>
      <c r="C34" s="505"/>
      <c r="D34" s="505"/>
      <c r="E34" s="505"/>
      <c r="F34" s="505"/>
      <c r="G34" s="505"/>
      <c r="H34" s="505"/>
      <c r="I34" s="505"/>
      <c r="J34" s="505"/>
      <c r="K34" s="88"/>
      <c r="L34" s="88"/>
      <c r="M34" s="88"/>
      <c r="N34" s="88"/>
      <c r="O34" s="88"/>
      <c r="P34" s="88"/>
    </row>
    <row r="35" spans="1:16" s="16" customFormat="1">
      <c r="A35" s="15" t="s">
        <v>844</v>
      </c>
      <c r="B35" s="15"/>
      <c r="C35" s="15"/>
      <c r="D35" s="15"/>
      <c r="E35" s="15"/>
      <c r="F35" s="15"/>
      <c r="H35" s="489" t="s">
        <v>22</v>
      </c>
      <c r="I35" s="489"/>
    </row>
    <row r="36" spans="1:16" s="16" customFormat="1">
      <c r="A36" s="15"/>
    </row>
    <row r="37" spans="1:16">
      <c r="A37" s="556"/>
      <c r="B37" s="556"/>
      <c r="C37" s="556"/>
      <c r="D37" s="556"/>
      <c r="E37" s="556"/>
      <c r="F37" s="556"/>
      <c r="G37" s="556"/>
      <c r="H37" s="556"/>
      <c r="I37" s="556"/>
      <c r="J37" s="556"/>
    </row>
  </sheetData>
  <mergeCells count="21">
    <mergeCell ref="A37:J37"/>
    <mergeCell ref="K9:K10"/>
    <mergeCell ref="C31:F31"/>
    <mergeCell ref="I32:J32"/>
    <mergeCell ref="A33:J33"/>
    <mergeCell ref="A34:J34"/>
    <mergeCell ref="H35:I35"/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view="pageBreakPreview" zoomScaleSheetLayoutView="100" workbookViewId="0">
      <selection activeCell="F57" activeCellId="1" sqref="J2 F57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342" customWidth="1"/>
    <col min="5" max="7" width="18.42578125" style="342" customWidth="1"/>
  </cols>
  <sheetData>
    <row r="1" spans="1:14">
      <c r="G1" s="348" t="s">
        <v>644</v>
      </c>
    </row>
    <row r="2" spans="1:14" ht="18">
      <c r="A2" s="548" t="s">
        <v>0</v>
      </c>
      <c r="B2" s="548"/>
      <c r="C2" s="548"/>
      <c r="D2" s="548"/>
      <c r="E2" s="548"/>
      <c r="F2" s="548"/>
      <c r="G2" s="548"/>
      <c r="H2" s="259"/>
      <c r="I2" s="259"/>
      <c r="J2" s="259"/>
      <c r="K2" s="259"/>
      <c r="L2" s="259"/>
      <c r="M2" s="259"/>
      <c r="N2" s="259"/>
    </row>
    <row r="3" spans="1:14" ht="21">
      <c r="A3" s="549" t="s">
        <v>579</v>
      </c>
      <c r="B3" s="549"/>
      <c r="C3" s="549"/>
      <c r="D3" s="549"/>
      <c r="E3" s="549"/>
      <c r="F3" s="549"/>
      <c r="G3" s="549"/>
      <c r="H3" s="260"/>
      <c r="I3" s="260"/>
      <c r="J3" s="260"/>
      <c r="K3" s="260"/>
      <c r="L3" s="260"/>
      <c r="M3" s="260"/>
      <c r="N3" s="260"/>
    </row>
    <row r="4" spans="1:14" ht="15">
      <c r="A4" s="227"/>
      <c r="B4" s="227"/>
      <c r="C4" s="227"/>
      <c r="D4" s="339"/>
      <c r="E4" s="339"/>
      <c r="F4" s="339"/>
      <c r="G4" s="339"/>
      <c r="H4" s="227"/>
      <c r="I4" s="227"/>
      <c r="J4" s="227"/>
      <c r="K4" s="227"/>
      <c r="L4" s="227"/>
      <c r="M4" s="227"/>
      <c r="N4" s="227"/>
    </row>
    <row r="5" spans="1:14" ht="18">
      <c r="A5" s="548" t="s">
        <v>643</v>
      </c>
      <c r="B5" s="548"/>
      <c r="C5" s="548"/>
      <c r="D5" s="548"/>
      <c r="E5" s="548"/>
      <c r="F5" s="548"/>
      <c r="G5" s="548"/>
      <c r="H5" s="259"/>
      <c r="I5" s="259"/>
      <c r="J5" s="259"/>
      <c r="K5" s="259"/>
      <c r="L5" s="259"/>
      <c r="M5" s="259"/>
      <c r="N5" s="259"/>
    </row>
    <row r="6" spans="1:14" ht="15">
      <c r="A6" s="228" t="s">
        <v>846</v>
      </c>
      <c r="B6" s="228"/>
      <c r="C6" s="227"/>
      <c r="D6" s="339"/>
      <c r="E6" s="339"/>
      <c r="F6" s="636" t="s">
        <v>588</v>
      </c>
      <c r="G6" s="636"/>
      <c r="H6" s="227"/>
      <c r="I6" s="227"/>
      <c r="J6" s="227"/>
      <c r="K6" s="261"/>
      <c r="L6" s="261"/>
      <c r="M6" s="634"/>
      <c r="N6" s="634"/>
    </row>
    <row r="7" spans="1:14" ht="31.5" customHeight="1">
      <c r="A7" s="615" t="s">
        <v>2</v>
      </c>
      <c r="B7" s="615" t="s">
        <v>3</v>
      </c>
      <c r="C7" s="635" t="s">
        <v>445</v>
      </c>
      <c r="D7" s="637" t="s">
        <v>561</v>
      </c>
      <c r="E7" s="638"/>
      <c r="F7" s="638"/>
      <c r="G7" s="639"/>
    </row>
    <row r="8" spans="1:14" ht="26.25" customHeight="1">
      <c r="A8" s="615"/>
      <c r="B8" s="615"/>
      <c r="C8" s="635"/>
      <c r="D8" s="340" t="s">
        <v>562</v>
      </c>
      <c r="E8" s="340" t="s">
        <v>563</v>
      </c>
      <c r="F8" s="340" t="s">
        <v>564</v>
      </c>
      <c r="G8" s="340" t="s">
        <v>49</v>
      </c>
    </row>
    <row r="9" spans="1:14" ht="15">
      <c r="A9" s="262">
        <v>1</v>
      </c>
      <c r="B9" s="262">
        <v>2</v>
      </c>
      <c r="C9" s="262">
        <v>3</v>
      </c>
      <c r="D9" s="341">
        <v>6</v>
      </c>
      <c r="E9" s="341">
        <v>7</v>
      </c>
      <c r="F9" s="341">
        <v>8</v>
      </c>
      <c r="G9" s="341">
        <v>9</v>
      </c>
    </row>
    <row r="10" spans="1:14">
      <c r="A10" s="9">
        <v>1</v>
      </c>
      <c r="B10" s="19" t="s">
        <v>845</v>
      </c>
      <c r="C10" s="8">
        <v>39</v>
      </c>
      <c r="D10" s="388">
        <v>0</v>
      </c>
      <c r="E10" s="388">
        <v>0</v>
      </c>
      <c r="F10" s="388">
        <v>39</v>
      </c>
      <c r="G10" s="388">
        <v>0</v>
      </c>
    </row>
    <row r="11" spans="1:14">
      <c r="A11" s="9">
        <v>2</v>
      </c>
      <c r="B11" s="9"/>
      <c r="C11" s="8"/>
      <c r="D11" s="388"/>
      <c r="E11" s="388"/>
      <c r="F11" s="388"/>
      <c r="G11" s="388"/>
    </row>
    <row r="12" spans="1:14">
      <c r="A12" s="9">
        <v>3</v>
      </c>
      <c r="B12" s="9"/>
      <c r="C12" s="8"/>
      <c r="D12" s="388"/>
      <c r="E12" s="388"/>
      <c r="F12" s="388"/>
      <c r="G12" s="388"/>
    </row>
    <row r="13" spans="1:14">
      <c r="A13" s="9">
        <v>4</v>
      </c>
      <c r="B13" s="9"/>
      <c r="C13" s="8"/>
      <c r="D13" s="388"/>
      <c r="E13" s="388"/>
      <c r="F13" s="388"/>
      <c r="G13" s="388"/>
    </row>
    <row r="14" spans="1:14">
      <c r="A14" s="9">
        <v>5</v>
      </c>
      <c r="B14" s="9"/>
      <c r="C14" s="8"/>
      <c r="D14" s="388"/>
      <c r="E14" s="388"/>
      <c r="F14" s="388"/>
      <c r="G14" s="388"/>
    </row>
    <row r="15" spans="1:14">
      <c r="A15" s="9">
        <v>6</v>
      </c>
      <c r="B15" s="9"/>
      <c r="C15" s="8"/>
      <c r="D15" s="388"/>
      <c r="E15" s="388"/>
      <c r="F15" s="388"/>
      <c r="G15" s="388"/>
    </row>
    <row r="16" spans="1:14">
      <c r="A16" s="9">
        <v>7</v>
      </c>
      <c r="B16" s="9"/>
      <c r="C16" s="8"/>
      <c r="D16" s="388"/>
      <c r="E16" s="388"/>
      <c r="F16" s="388"/>
      <c r="G16" s="388"/>
    </row>
    <row r="17" spans="1:8">
      <c r="A17" s="9">
        <v>8</v>
      </c>
      <c r="B17" s="9"/>
      <c r="C17" s="8"/>
      <c r="D17" s="388"/>
      <c r="E17" s="388"/>
      <c r="F17" s="388"/>
      <c r="G17" s="388"/>
    </row>
    <row r="18" spans="1:8">
      <c r="A18" s="9">
        <v>9</v>
      </c>
      <c r="B18" s="9"/>
      <c r="C18" s="8"/>
      <c r="D18" s="388"/>
      <c r="E18" s="388"/>
      <c r="F18" s="388"/>
      <c r="G18" s="388"/>
    </row>
    <row r="19" spans="1:8">
      <c r="A19" s="9">
        <v>10</v>
      </c>
      <c r="B19" s="9"/>
      <c r="C19" s="8"/>
      <c r="D19" s="388"/>
      <c r="E19" s="388"/>
      <c r="F19" s="388"/>
      <c r="G19" s="388"/>
    </row>
    <row r="20" spans="1:8">
      <c r="A20" s="9">
        <v>11</v>
      </c>
      <c r="B20" s="9"/>
      <c r="C20" s="8"/>
      <c r="D20" s="388"/>
      <c r="E20" s="388"/>
      <c r="F20" s="388"/>
      <c r="G20" s="388"/>
    </row>
    <row r="21" spans="1:8">
      <c r="A21" s="9">
        <v>12</v>
      </c>
      <c r="B21" s="9"/>
      <c r="C21" s="8"/>
      <c r="D21" s="388"/>
      <c r="E21" s="388"/>
      <c r="F21" s="388"/>
      <c r="G21" s="388"/>
    </row>
    <row r="22" spans="1:8">
      <c r="A22" s="9">
        <v>13</v>
      </c>
      <c r="B22" s="9"/>
      <c r="C22" s="8"/>
      <c r="D22" s="388"/>
      <c r="E22" s="388"/>
      <c r="F22" s="388"/>
      <c r="G22" s="388"/>
    </row>
    <row r="23" spans="1:8">
      <c r="A23" s="9">
        <v>14</v>
      </c>
      <c r="B23" s="160"/>
      <c r="C23" s="185"/>
      <c r="D23" s="372"/>
      <c r="E23" s="372"/>
      <c r="F23" s="372"/>
      <c r="G23" s="372"/>
    </row>
    <row r="24" spans="1:8" ht="15" customHeight="1">
      <c r="A24" s="160" t="s">
        <v>7</v>
      </c>
      <c r="B24" s="160"/>
      <c r="C24" s="185"/>
      <c r="D24" s="372"/>
      <c r="E24" s="372"/>
      <c r="F24" s="372"/>
      <c r="G24" s="372"/>
    </row>
    <row r="25" spans="1:8" ht="15" customHeight="1">
      <c r="A25" s="160" t="s">
        <v>7</v>
      </c>
      <c r="B25" s="160"/>
      <c r="C25" s="185"/>
      <c r="D25" s="372"/>
      <c r="E25" s="372"/>
      <c r="F25" s="372"/>
      <c r="G25" s="372"/>
    </row>
    <row r="26" spans="1:8" ht="15" customHeight="1">
      <c r="A26" s="160" t="s">
        <v>18</v>
      </c>
      <c r="B26" s="160"/>
      <c r="C26" s="185">
        <f>SUM(C10:C25)</f>
        <v>39</v>
      </c>
      <c r="D26" s="372">
        <f>SUM(D10:D25)</f>
        <v>0</v>
      </c>
      <c r="E26" s="372">
        <f>SUM(E10:E25)</f>
        <v>0</v>
      </c>
      <c r="F26" s="372">
        <f>SUM(F10:F25)</f>
        <v>39</v>
      </c>
      <c r="G26" s="372">
        <f>SUM(G10:G25)</f>
        <v>0</v>
      </c>
    </row>
    <row r="27" spans="1:8" ht="15" customHeight="1">
      <c r="A27" s="234"/>
      <c r="B27" s="234"/>
      <c r="C27" s="234"/>
      <c r="D27" s="235"/>
      <c r="E27" s="235"/>
      <c r="F27" s="235"/>
      <c r="G27" s="235"/>
    </row>
    <row r="28" spans="1:8" ht="15" customHeight="1">
      <c r="A28" s="234"/>
      <c r="B28" s="234"/>
      <c r="C28" s="234"/>
      <c r="D28" s="235"/>
      <c r="E28" s="235"/>
      <c r="F28" s="235"/>
      <c r="G28" s="235"/>
    </row>
    <row r="29" spans="1:8" ht="15" customHeight="1">
      <c r="A29" s="234"/>
      <c r="B29" s="234"/>
      <c r="C29" s="234"/>
      <c r="D29" s="546" t="s">
        <v>12</v>
      </c>
      <c r="E29" s="546"/>
      <c r="F29" s="546"/>
      <c r="G29" s="546"/>
      <c r="H29" s="546"/>
    </row>
    <row r="30" spans="1:8">
      <c r="A30" s="15" t="s">
        <v>844</v>
      </c>
      <c r="B30" s="15"/>
      <c r="C30" s="234"/>
      <c r="D30" s="546" t="s">
        <v>13</v>
      </c>
      <c r="E30" s="546"/>
      <c r="F30" s="546"/>
      <c r="G30" s="546"/>
      <c r="H30" s="546"/>
    </row>
    <row r="31" spans="1:8">
      <c r="D31" s="546" t="s">
        <v>89</v>
      </c>
      <c r="E31" s="546"/>
      <c r="F31" s="546"/>
      <c r="G31" s="546"/>
      <c r="H31" s="546"/>
    </row>
    <row r="32" spans="1:8">
      <c r="D32" s="547" t="s">
        <v>86</v>
      </c>
      <c r="E32" s="547"/>
      <c r="F32" s="547"/>
      <c r="G32" s="547"/>
      <c r="H32" s="234"/>
    </row>
  </sheetData>
  <mergeCells count="13">
    <mergeCell ref="D29:H29"/>
    <mergeCell ref="D30:H30"/>
    <mergeCell ref="D31:H31"/>
    <mergeCell ref="D32:G32"/>
    <mergeCell ref="A2:G2"/>
    <mergeCell ref="A3:G3"/>
    <mergeCell ref="A5:G5"/>
    <mergeCell ref="D7:G7"/>
    <mergeCell ref="M6:N6"/>
    <mergeCell ref="A7:A8"/>
    <mergeCell ref="B7:B8"/>
    <mergeCell ref="C7:C8"/>
    <mergeCell ref="F6:G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view="pageBreakPreview" zoomScale="90" zoomScaleSheetLayoutView="90" workbookViewId="0">
      <selection activeCell="F57" activeCellId="1" sqref="A2:K2 F57"/>
    </sheetView>
  </sheetViews>
  <sheetFormatPr defaultRowHeight="12.75"/>
  <cols>
    <col min="2" max="2" width="14.28515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353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N1" s="271" t="s">
        <v>646</v>
      </c>
    </row>
    <row r="2" spans="1:14" ht="21">
      <c r="A2" s="549" t="s">
        <v>579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</row>
    <row r="3" spans="1:14" ht="15">
      <c r="A3" s="227"/>
      <c r="B3" s="227"/>
      <c r="C3" s="227"/>
      <c r="D3" s="227"/>
      <c r="E3" s="227"/>
      <c r="F3" s="227"/>
      <c r="G3" s="227"/>
      <c r="H3" s="227"/>
      <c r="I3" s="350"/>
      <c r="J3" s="350"/>
    </row>
    <row r="4" spans="1:14" ht="18">
      <c r="A4" s="548" t="s">
        <v>645</v>
      </c>
      <c r="B4" s="548"/>
      <c r="C4" s="548"/>
      <c r="D4" s="548"/>
      <c r="E4" s="548"/>
      <c r="F4" s="548"/>
      <c r="G4" s="548"/>
      <c r="H4" s="548"/>
      <c r="I4" s="351"/>
      <c r="J4" s="351"/>
    </row>
    <row r="5" spans="1:14" ht="15">
      <c r="A5" s="228" t="s">
        <v>846</v>
      </c>
      <c r="B5" s="228"/>
      <c r="C5" s="228"/>
      <c r="D5" s="228"/>
      <c r="E5" s="228"/>
      <c r="F5" s="228"/>
      <c r="G5" s="228"/>
      <c r="H5" s="227"/>
      <c r="I5" s="350"/>
      <c r="J5" s="350"/>
      <c r="L5" t="s">
        <v>588</v>
      </c>
    </row>
    <row r="6" spans="1:14" ht="28.5" customHeight="1">
      <c r="A6" s="613" t="s">
        <v>2</v>
      </c>
      <c r="B6" s="613" t="s">
        <v>38</v>
      </c>
      <c r="C6" s="483" t="s">
        <v>458</v>
      </c>
      <c r="D6" s="456" t="s">
        <v>516</v>
      </c>
      <c r="E6" s="456"/>
      <c r="F6" s="456"/>
      <c r="G6" s="456"/>
      <c r="H6" s="457"/>
      <c r="I6" s="640" t="s">
        <v>689</v>
      </c>
      <c r="J6" s="640" t="s">
        <v>690</v>
      </c>
      <c r="K6" s="615" t="s">
        <v>565</v>
      </c>
      <c r="L6" s="615"/>
      <c r="M6" s="615"/>
      <c r="N6" s="615"/>
    </row>
    <row r="7" spans="1:14" ht="39" customHeight="1">
      <c r="A7" s="614"/>
      <c r="B7" s="614"/>
      <c r="C7" s="483"/>
      <c r="D7" s="5" t="s">
        <v>515</v>
      </c>
      <c r="E7" s="5" t="s">
        <v>459</v>
      </c>
      <c r="F7" s="69" t="s">
        <v>460</v>
      </c>
      <c r="G7" s="5" t="s">
        <v>461</v>
      </c>
      <c r="H7" s="5" t="s">
        <v>49</v>
      </c>
      <c r="I7" s="640"/>
      <c r="J7" s="640"/>
      <c r="K7" s="262" t="s">
        <v>462</v>
      </c>
      <c r="L7" s="27" t="s">
        <v>566</v>
      </c>
      <c r="M7" s="5" t="s">
        <v>463</v>
      </c>
      <c r="N7" s="27" t="s">
        <v>464</v>
      </c>
    </row>
    <row r="8" spans="1:14" ht="15">
      <c r="A8" s="232" t="s">
        <v>304</v>
      </c>
      <c r="B8" s="232" t="s">
        <v>305</v>
      </c>
      <c r="C8" s="232" t="s">
        <v>306</v>
      </c>
      <c r="D8" s="232" t="s">
        <v>307</v>
      </c>
      <c r="E8" s="232" t="s">
        <v>308</v>
      </c>
      <c r="F8" s="232" t="s">
        <v>309</v>
      </c>
      <c r="G8" s="232" t="s">
        <v>310</v>
      </c>
      <c r="H8" s="232" t="s">
        <v>311</v>
      </c>
      <c r="I8" s="352" t="s">
        <v>332</v>
      </c>
      <c r="J8" s="352" t="s">
        <v>333</v>
      </c>
      <c r="K8" s="232" t="s">
        <v>334</v>
      </c>
      <c r="L8" s="232" t="s">
        <v>362</v>
      </c>
      <c r="M8" s="232" t="s">
        <v>363</v>
      </c>
      <c r="N8" s="232" t="s">
        <v>364</v>
      </c>
    </row>
    <row r="9" spans="1:14" ht="15">
      <c r="A9" s="346">
        <v>1</v>
      </c>
      <c r="B9" s="417" t="s">
        <v>845</v>
      </c>
      <c r="C9" s="232">
        <v>39</v>
      </c>
      <c r="D9" s="232">
        <v>39</v>
      </c>
      <c r="E9" s="232">
        <v>0</v>
      </c>
      <c r="F9" s="232">
        <v>0</v>
      </c>
      <c r="G9" s="232">
        <v>0</v>
      </c>
      <c r="H9" s="232">
        <v>0</v>
      </c>
      <c r="I9" s="352">
        <v>39</v>
      </c>
      <c r="J9" s="352">
        <v>39</v>
      </c>
      <c r="K9" s="232">
        <v>39</v>
      </c>
      <c r="L9" s="232">
        <v>39</v>
      </c>
      <c r="M9" s="232">
        <v>39</v>
      </c>
      <c r="N9" s="232">
        <v>39</v>
      </c>
    </row>
    <row r="10" spans="1:14" ht="15">
      <c r="A10" s="346">
        <v>2</v>
      </c>
      <c r="B10" s="232"/>
      <c r="C10" s="232"/>
      <c r="D10" s="232"/>
      <c r="E10" s="232"/>
      <c r="F10" s="232"/>
      <c r="G10" s="232"/>
      <c r="H10" s="232"/>
      <c r="I10" s="352"/>
      <c r="J10" s="352"/>
      <c r="K10" s="232"/>
      <c r="L10" s="232"/>
      <c r="M10" s="232"/>
      <c r="N10" s="232"/>
    </row>
    <row r="11" spans="1:14" ht="15">
      <c r="A11" s="346">
        <v>3</v>
      </c>
      <c r="B11" s="232"/>
      <c r="C11" s="232"/>
      <c r="D11" s="232"/>
      <c r="E11" s="232"/>
      <c r="F11" s="232"/>
      <c r="G11" s="232"/>
      <c r="H11" s="232"/>
      <c r="I11" s="352"/>
      <c r="J11" s="352"/>
      <c r="K11" s="232"/>
      <c r="L11" s="232"/>
      <c r="M11" s="232"/>
      <c r="N11" s="232"/>
    </row>
    <row r="12" spans="1:14" ht="15">
      <c r="A12" s="346">
        <v>4</v>
      </c>
      <c r="B12" s="232"/>
      <c r="C12" s="232"/>
      <c r="D12" s="232"/>
      <c r="E12" s="232"/>
      <c r="F12" s="232"/>
      <c r="G12" s="232"/>
      <c r="H12" s="232"/>
      <c r="I12" s="352"/>
      <c r="J12" s="352"/>
      <c r="K12" s="232"/>
      <c r="L12" s="232"/>
      <c r="M12" s="232"/>
      <c r="N12" s="232"/>
    </row>
    <row r="13" spans="1:14" ht="15">
      <c r="A13" s="346">
        <v>5</v>
      </c>
      <c r="B13" s="232"/>
      <c r="C13" s="232"/>
      <c r="D13" s="232"/>
      <c r="E13" s="232"/>
      <c r="F13" s="232"/>
      <c r="G13" s="232"/>
      <c r="H13" s="232"/>
      <c r="I13" s="352"/>
      <c r="J13" s="352"/>
      <c r="K13" s="232"/>
      <c r="L13" s="232"/>
      <c r="M13" s="232"/>
      <c r="N13" s="232"/>
    </row>
    <row r="14" spans="1:14" ht="15">
      <c r="A14" s="346">
        <v>6</v>
      </c>
      <c r="B14" s="232"/>
      <c r="C14" s="232"/>
      <c r="D14" s="232"/>
      <c r="E14" s="232"/>
      <c r="F14" s="232"/>
      <c r="G14" s="232"/>
      <c r="H14" s="232"/>
      <c r="I14" s="352"/>
      <c r="J14" s="352"/>
      <c r="K14" s="232"/>
      <c r="L14" s="232"/>
      <c r="M14" s="232"/>
      <c r="N14" s="232"/>
    </row>
    <row r="15" spans="1:14" ht="15">
      <c r="A15" s="346">
        <v>7</v>
      </c>
      <c r="B15" s="232"/>
      <c r="C15" s="232"/>
      <c r="D15" s="232"/>
      <c r="E15" s="232"/>
      <c r="F15" s="232"/>
      <c r="G15" s="232"/>
      <c r="H15" s="232"/>
      <c r="I15" s="352"/>
      <c r="J15" s="352"/>
      <c r="K15" s="232"/>
      <c r="L15" s="232"/>
      <c r="M15" s="232"/>
      <c r="N15" s="232"/>
    </row>
    <row r="16" spans="1:14" ht="15">
      <c r="A16" s="346">
        <v>8</v>
      </c>
      <c r="B16" s="232"/>
      <c r="C16" s="232"/>
      <c r="D16" s="232"/>
      <c r="E16" s="232"/>
      <c r="F16" s="232"/>
      <c r="G16" s="232"/>
      <c r="H16" s="232"/>
      <c r="I16" s="352"/>
      <c r="J16" s="352"/>
      <c r="K16" s="232"/>
      <c r="L16" s="232"/>
      <c r="M16" s="232"/>
      <c r="N16" s="232"/>
    </row>
    <row r="17" spans="1:15" ht="15">
      <c r="A17" s="346">
        <v>9</v>
      </c>
      <c r="B17" s="9"/>
      <c r="C17" s="8"/>
      <c r="D17" s="8"/>
      <c r="E17" s="8"/>
      <c r="F17" s="8"/>
      <c r="G17" s="8"/>
      <c r="H17" s="8"/>
      <c r="I17" s="418"/>
      <c r="J17" s="418"/>
      <c r="K17" s="8"/>
      <c r="L17" s="8"/>
      <c r="M17" s="8"/>
      <c r="N17" s="8"/>
    </row>
    <row r="18" spans="1:15" ht="15">
      <c r="A18" s="346">
        <v>10</v>
      </c>
      <c r="B18" s="9"/>
      <c r="C18" s="8"/>
      <c r="D18" s="8"/>
      <c r="E18" s="8"/>
      <c r="F18" s="8"/>
      <c r="G18" s="8"/>
      <c r="H18" s="8"/>
      <c r="I18" s="418"/>
      <c r="J18" s="418"/>
      <c r="K18" s="8"/>
      <c r="L18" s="8"/>
      <c r="M18" s="8"/>
      <c r="N18" s="8"/>
    </row>
    <row r="19" spans="1:15" ht="15">
      <c r="A19" s="346">
        <v>11</v>
      </c>
      <c r="B19" s="9"/>
      <c r="C19" s="8"/>
      <c r="D19" s="8"/>
      <c r="E19" s="8"/>
      <c r="F19" s="8"/>
      <c r="G19" s="8"/>
      <c r="H19" s="8"/>
      <c r="I19" s="418"/>
      <c r="J19" s="418"/>
      <c r="K19" s="8"/>
      <c r="L19" s="8"/>
      <c r="M19" s="8"/>
      <c r="N19" s="8"/>
    </row>
    <row r="20" spans="1:15" ht="15">
      <c r="A20" s="346">
        <v>12</v>
      </c>
      <c r="B20" s="9"/>
      <c r="C20" s="8"/>
      <c r="D20" s="8"/>
      <c r="E20" s="8"/>
      <c r="F20" s="8"/>
      <c r="G20" s="8"/>
      <c r="H20" s="8"/>
      <c r="I20" s="418"/>
      <c r="J20" s="418"/>
      <c r="K20" s="8"/>
      <c r="L20" s="8"/>
      <c r="M20" s="8"/>
      <c r="N20" s="8"/>
    </row>
    <row r="21" spans="1:15" ht="15">
      <c r="A21" s="346">
        <v>13</v>
      </c>
      <c r="B21" s="9"/>
      <c r="C21" s="8"/>
      <c r="D21" s="8"/>
      <c r="E21" s="8"/>
      <c r="F21" s="8"/>
      <c r="G21" s="8"/>
      <c r="H21" s="8"/>
      <c r="I21" s="418"/>
      <c r="J21" s="418"/>
      <c r="K21" s="8"/>
      <c r="L21" s="8"/>
      <c r="M21" s="8"/>
      <c r="N21" s="8"/>
      <c r="O21" s="16" t="s">
        <v>457</v>
      </c>
    </row>
    <row r="22" spans="1:15" ht="15">
      <c r="A22" s="346">
        <v>14</v>
      </c>
      <c r="B22" s="9"/>
      <c r="C22" s="8"/>
      <c r="D22" s="8"/>
      <c r="E22" s="8"/>
      <c r="F22" s="8"/>
      <c r="G22" s="8"/>
      <c r="H22" s="8"/>
      <c r="I22" s="418"/>
      <c r="J22" s="418"/>
      <c r="K22" s="8"/>
      <c r="L22" s="8"/>
      <c r="M22" s="8"/>
      <c r="N22" s="8"/>
    </row>
    <row r="23" spans="1:15">
      <c r="A23" s="18" t="s">
        <v>7</v>
      </c>
      <c r="B23" s="9"/>
      <c r="C23" s="8"/>
      <c r="D23" s="8"/>
      <c r="E23" s="8"/>
      <c r="F23" s="8"/>
      <c r="G23" s="8"/>
      <c r="H23" s="8"/>
      <c r="I23" s="418"/>
      <c r="J23" s="418"/>
      <c r="K23" s="8"/>
      <c r="L23" s="8"/>
      <c r="M23" s="8"/>
      <c r="N23" s="8"/>
    </row>
    <row r="24" spans="1:15">
      <c r="A24" s="18" t="s">
        <v>7</v>
      </c>
      <c r="B24" s="9"/>
      <c r="C24" s="8"/>
      <c r="D24" s="8"/>
      <c r="E24" s="8"/>
      <c r="F24" s="8"/>
      <c r="G24" s="8"/>
      <c r="H24" s="8"/>
      <c r="I24" s="418"/>
      <c r="J24" s="418"/>
      <c r="K24" s="8"/>
      <c r="L24" s="8"/>
      <c r="M24" s="8"/>
      <c r="N24" s="8"/>
    </row>
    <row r="25" spans="1:15">
      <c r="A25" s="30" t="s">
        <v>18</v>
      </c>
      <c r="B25" s="9"/>
      <c r="C25" s="364">
        <f t="shared" ref="C25:N25" si="0">SUM(C9:C24)</f>
        <v>39</v>
      </c>
      <c r="D25" s="364">
        <f t="shared" si="0"/>
        <v>39</v>
      </c>
      <c r="E25" s="364">
        <f t="shared" si="0"/>
        <v>0</v>
      </c>
      <c r="F25" s="364">
        <f t="shared" si="0"/>
        <v>0</v>
      </c>
      <c r="G25" s="364">
        <f t="shared" si="0"/>
        <v>0</v>
      </c>
      <c r="H25" s="364">
        <f t="shared" si="0"/>
        <v>0</v>
      </c>
      <c r="I25" s="419">
        <f t="shared" si="0"/>
        <v>39</v>
      </c>
      <c r="J25" s="419">
        <f t="shared" si="0"/>
        <v>39</v>
      </c>
      <c r="K25" s="364">
        <f t="shared" si="0"/>
        <v>39</v>
      </c>
      <c r="L25" s="364">
        <f t="shared" si="0"/>
        <v>39</v>
      </c>
      <c r="M25" s="364">
        <f t="shared" si="0"/>
        <v>39</v>
      </c>
      <c r="N25" s="364">
        <f t="shared" si="0"/>
        <v>39</v>
      </c>
    </row>
    <row r="28" spans="1:15" ht="12.75" customHeight="1">
      <c r="A28" s="234"/>
      <c r="B28" s="234"/>
      <c r="C28" s="234"/>
      <c r="D28" s="234"/>
      <c r="H28" s="546" t="s">
        <v>12</v>
      </c>
      <c r="I28" s="546"/>
      <c r="J28" s="546"/>
      <c r="K28" s="546"/>
      <c r="L28" s="546"/>
    </row>
    <row r="29" spans="1:15" ht="12.75" customHeight="1">
      <c r="A29" s="234"/>
      <c r="B29" s="234"/>
      <c r="C29" s="234"/>
      <c r="D29" s="234"/>
      <c r="H29" s="546" t="s">
        <v>13</v>
      </c>
      <c r="I29" s="546"/>
      <c r="J29" s="546"/>
      <c r="K29" s="546"/>
      <c r="L29" s="546"/>
    </row>
    <row r="30" spans="1:15" ht="12.75" customHeight="1">
      <c r="A30" s="234"/>
      <c r="B30" s="234"/>
      <c r="C30" s="234"/>
      <c r="D30" s="234"/>
      <c r="K30" s="235" t="s">
        <v>89</v>
      </c>
    </row>
    <row r="31" spans="1:15">
      <c r="A31" s="15" t="s">
        <v>844</v>
      </c>
      <c r="B31" s="15"/>
      <c r="C31" s="234"/>
      <c r="D31" s="234"/>
      <c r="K31" s="236" t="s">
        <v>86</v>
      </c>
    </row>
  </sheetData>
  <mergeCells count="12">
    <mergeCell ref="H28:L28"/>
    <mergeCell ref="H29:L29"/>
    <mergeCell ref="D6:H6"/>
    <mergeCell ref="C6:C7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view="pageBreakPreview" zoomScale="120" zoomScaleSheetLayoutView="120" workbookViewId="0">
      <selection activeCell="F57" activeCellId="1" sqref="J2 F57"/>
    </sheetView>
  </sheetViews>
  <sheetFormatPr defaultRowHeight="12.75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>
      <c r="A1" s="548" t="s">
        <v>0</v>
      </c>
      <c r="B1" s="548"/>
      <c r="C1" s="548"/>
      <c r="D1" s="548"/>
      <c r="E1" s="548"/>
      <c r="F1" s="548"/>
      <c r="G1" s="548"/>
      <c r="H1" s="271" t="s">
        <v>648</v>
      </c>
    </row>
    <row r="2" spans="1:8" ht="21">
      <c r="A2" s="549" t="s">
        <v>579</v>
      </c>
      <c r="B2" s="549"/>
      <c r="C2" s="549"/>
      <c r="D2" s="549"/>
      <c r="E2" s="549"/>
      <c r="F2" s="549"/>
      <c r="G2" s="549"/>
    </row>
    <row r="3" spans="1:8" ht="15">
      <c r="A3" s="227"/>
      <c r="B3" s="227"/>
      <c r="C3" s="227"/>
      <c r="D3" s="227"/>
      <c r="E3" s="227"/>
      <c r="F3" s="227"/>
      <c r="G3" s="227"/>
    </row>
    <row r="4" spans="1:8" ht="18">
      <c r="A4" s="548" t="s">
        <v>647</v>
      </c>
      <c r="B4" s="548"/>
      <c r="C4" s="548"/>
      <c r="D4" s="548"/>
      <c r="E4" s="548"/>
      <c r="F4" s="548"/>
      <c r="G4" s="548"/>
    </row>
    <row r="5" spans="1:8" ht="15">
      <c r="A5" s="228" t="s">
        <v>855</v>
      </c>
      <c r="B5" s="228"/>
      <c r="C5" s="228"/>
      <c r="D5" s="228"/>
      <c r="E5" s="228"/>
      <c r="F5" s="228"/>
      <c r="G5" s="228" t="s">
        <v>588</v>
      </c>
    </row>
    <row r="6" spans="1:8" ht="21.75" customHeight="1">
      <c r="A6" s="613" t="s">
        <v>2</v>
      </c>
      <c r="B6" s="613" t="s">
        <v>567</v>
      </c>
      <c r="C6" s="483" t="s">
        <v>38</v>
      </c>
      <c r="D6" s="483" t="s">
        <v>572</v>
      </c>
      <c r="E6" s="483"/>
      <c r="F6" s="456" t="s">
        <v>573</v>
      </c>
      <c r="G6" s="456"/>
      <c r="H6" s="613" t="s">
        <v>259</v>
      </c>
    </row>
    <row r="7" spans="1:8" ht="25.5" customHeight="1">
      <c r="A7" s="614"/>
      <c r="B7" s="614"/>
      <c r="C7" s="483"/>
      <c r="D7" s="5" t="s">
        <v>568</v>
      </c>
      <c r="E7" s="5" t="s">
        <v>569</v>
      </c>
      <c r="F7" s="69" t="s">
        <v>570</v>
      </c>
      <c r="G7" s="5" t="s">
        <v>571</v>
      </c>
      <c r="H7" s="614"/>
    </row>
    <row r="8" spans="1:8" ht="15">
      <c r="A8" s="232" t="s">
        <v>304</v>
      </c>
      <c r="B8" s="232" t="s">
        <v>305</v>
      </c>
      <c r="C8" s="232" t="s">
        <v>306</v>
      </c>
      <c r="D8" s="232" t="s">
        <v>307</v>
      </c>
      <c r="E8" s="232" t="s">
        <v>308</v>
      </c>
      <c r="F8" s="232" t="s">
        <v>309</v>
      </c>
      <c r="G8" s="232" t="s">
        <v>310</v>
      </c>
      <c r="H8" s="232">
        <v>8</v>
      </c>
    </row>
    <row r="9" spans="1:8" ht="15">
      <c r="A9" s="346">
        <v>1</v>
      </c>
      <c r="B9" s="232"/>
      <c r="C9" s="232"/>
      <c r="D9" s="232"/>
      <c r="E9" s="232"/>
      <c r="F9" s="232"/>
      <c r="G9" s="232"/>
      <c r="H9" s="232"/>
    </row>
    <row r="10" spans="1:8" ht="15">
      <c r="A10" s="346">
        <v>2</v>
      </c>
      <c r="B10" s="232"/>
      <c r="C10" s="232"/>
      <c r="D10" s="232"/>
      <c r="E10" s="232"/>
      <c r="F10" s="232"/>
      <c r="G10" s="232"/>
      <c r="H10" s="232"/>
    </row>
    <row r="11" spans="1:8" ht="15">
      <c r="A11" s="346">
        <v>3</v>
      </c>
      <c r="B11" s="232"/>
      <c r="C11" s="232"/>
      <c r="D11" s="232"/>
      <c r="E11" s="232"/>
      <c r="F11" s="232"/>
      <c r="G11" s="232"/>
      <c r="H11" s="232"/>
    </row>
    <row r="12" spans="1:8" ht="15">
      <c r="A12" s="346">
        <v>4</v>
      </c>
      <c r="B12" s="232"/>
      <c r="C12" s="232"/>
      <c r="D12" s="232"/>
      <c r="E12" s="232"/>
      <c r="F12" s="232"/>
      <c r="G12" s="232"/>
      <c r="H12" s="232"/>
    </row>
    <row r="13" spans="1:8" ht="15">
      <c r="A13" s="346">
        <v>5</v>
      </c>
      <c r="B13" s="232"/>
      <c r="C13" s="232"/>
      <c r="D13" s="232"/>
      <c r="E13" s="232"/>
      <c r="F13" s="232"/>
      <c r="G13" s="232"/>
      <c r="H13" s="232"/>
    </row>
    <row r="14" spans="1:8" ht="15">
      <c r="A14" s="346">
        <v>6</v>
      </c>
      <c r="B14" s="232"/>
      <c r="C14" s="641" t="s">
        <v>857</v>
      </c>
      <c r="D14" s="642"/>
      <c r="E14" s="642"/>
      <c r="F14" s="642"/>
      <c r="G14" s="643"/>
      <c r="H14" s="232"/>
    </row>
    <row r="15" spans="1:8" ht="15">
      <c r="A15" s="346">
        <v>7</v>
      </c>
      <c r="B15" s="232"/>
      <c r="C15" s="232"/>
      <c r="D15" s="232"/>
      <c r="E15" s="232"/>
      <c r="F15" s="232"/>
      <c r="G15" s="232"/>
      <c r="H15" s="232"/>
    </row>
    <row r="16" spans="1:8" ht="15">
      <c r="A16" s="346">
        <v>8</v>
      </c>
      <c r="B16" s="232"/>
      <c r="C16" s="232"/>
      <c r="D16" s="232"/>
      <c r="E16" s="232"/>
      <c r="F16" s="232"/>
      <c r="G16" s="232"/>
      <c r="H16" s="232"/>
    </row>
    <row r="17" spans="1:9" ht="15">
      <c r="A17" s="346">
        <v>9</v>
      </c>
      <c r="B17" s="9"/>
      <c r="C17" s="9"/>
      <c r="D17" s="9"/>
      <c r="E17" s="9"/>
      <c r="F17" s="9"/>
      <c r="G17" s="9"/>
      <c r="H17" s="9"/>
    </row>
    <row r="18" spans="1:9" ht="15">
      <c r="A18" s="346">
        <v>10</v>
      </c>
      <c r="B18" s="9"/>
      <c r="C18" s="9"/>
      <c r="D18" s="9"/>
      <c r="E18" s="9"/>
      <c r="F18" s="9"/>
      <c r="G18" s="9"/>
      <c r="H18" s="9"/>
    </row>
    <row r="19" spans="1:9" ht="15">
      <c r="A19" s="346">
        <v>11</v>
      </c>
      <c r="B19" s="9"/>
      <c r="C19" s="9"/>
      <c r="D19" s="9"/>
      <c r="E19" s="9"/>
      <c r="F19" s="9"/>
      <c r="G19" s="9"/>
      <c r="H19" s="9"/>
    </row>
    <row r="20" spans="1:9" ht="15">
      <c r="A20" s="346">
        <v>12</v>
      </c>
      <c r="B20" s="9"/>
      <c r="C20" s="9"/>
      <c r="D20" s="9"/>
      <c r="E20" s="9"/>
      <c r="F20" s="9"/>
      <c r="G20" s="9"/>
      <c r="H20" s="9"/>
    </row>
    <row r="21" spans="1:9" ht="15">
      <c r="A21" s="346">
        <v>13</v>
      </c>
      <c r="B21" s="9"/>
      <c r="C21" s="9"/>
      <c r="D21" s="9"/>
      <c r="E21" s="9"/>
      <c r="F21" s="9"/>
      <c r="G21" s="9"/>
      <c r="H21" s="9"/>
      <c r="I21" s="16" t="s">
        <v>457</v>
      </c>
    </row>
    <row r="22" spans="1:9" ht="15">
      <c r="A22" s="346">
        <v>14</v>
      </c>
      <c r="B22" s="9"/>
      <c r="C22" s="9"/>
      <c r="D22" s="9"/>
      <c r="E22" s="9"/>
      <c r="F22" s="9"/>
      <c r="G22" s="9"/>
      <c r="H22" s="9"/>
    </row>
    <row r="23" spans="1:9">
      <c r="A23" s="18" t="s">
        <v>7</v>
      </c>
      <c r="B23" s="9"/>
      <c r="C23" s="9"/>
      <c r="D23" s="9"/>
      <c r="E23" s="9"/>
      <c r="F23" s="9"/>
      <c r="G23" s="9"/>
      <c r="H23" s="9"/>
    </row>
    <row r="24" spans="1:9">
      <c r="A24" s="18" t="s">
        <v>7</v>
      </c>
      <c r="B24" s="9"/>
      <c r="C24" s="9"/>
      <c r="D24" s="9"/>
      <c r="E24" s="9"/>
      <c r="F24" s="9"/>
      <c r="G24" s="9"/>
      <c r="H24" s="9"/>
    </row>
    <row r="25" spans="1:9">
      <c r="A25" s="30" t="s">
        <v>18</v>
      </c>
      <c r="B25" s="9"/>
      <c r="C25" s="9"/>
      <c r="D25" s="9"/>
      <c r="E25" s="9"/>
      <c r="F25" s="9"/>
      <c r="G25" s="9"/>
      <c r="H25" s="9"/>
    </row>
    <row r="28" spans="1:9" ht="12.75" customHeight="1">
      <c r="A28" s="234"/>
      <c r="B28" s="234"/>
      <c r="C28" s="234"/>
      <c r="D28" s="234"/>
      <c r="F28" s="546" t="s">
        <v>12</v>
      </c>
      <c r="G28" s="546"/>
      <c r="H28" s="546"/>
    </row>
    <row r="29" spans="1:9" ht="12.75" customHeight="1">
      <c r="A29" s="234"/>
      <c r="B29" s="234"/>
      <c r="C29" s="234"/>
      <c r="D29" s="234"/>
      <c r="F29" s="546" t="s">
        <v>13</v>
      </c>
      <c r="G29" s="546"/>
      <c r="H29" s="546"/>
    </row>
    <row r="30" spans="1:9" ht="12.75" customHeight="1">
      <c r="A30" s="234"/>
      <c r="B30" s="234"/>
      <c r="C30" s="234"/>
      <c r="D30" s="234"/>
      <c r="G30" s="235" t="s">
        <v>89</v>
      </c>
    </row>
    <row r="31" spans="1:9">
      <c r="A31" s="15" t="s">
        <v>844</v>
      </c>
      <c r="B31" s="15"/>
      <c r="C31" s="234"/>
      <c r="D31" s="234"/>
      <c r="G31" s="236" t="s">
        <v>86</v>
      </c>
    </row>
  </sheetData>
  <mergeCells count="12">
    <mergeCell ref="F29:H29"/>
    <mergeCell ref="A1:G1"/>
    <mergeCell ref="A2:G2"/>
    <mergeCell ref="A4:G4"/>
    <mergeCell ref="A6:A7"/>
    <mergeCell ref="B6:B7"/>
    <mergeCell ref="C6:C7"/>
    <mergeCell ref="F6:G6"/>
    <mergeCell ref="D6:E6"/>
    <mergeCell ref="H6:H7"/>
    <mergeCell ref="F28:H28"/>
    <mergeCell ref="C14:G14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view="pageBreakPreview" zoomScale="84" zoomScaleSheetLayoutView="84" workbookViewId="0">
      <selection activeCell="F57" activeCellId="1" sqref="A2:K2 F57"/>
    </sheetView>
  </sheetViews>
  <sheetFormatPr defaultRowHeight="12.75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4" ht="18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271" t="s">
        <v>650</v>
      </c>
    </row>
    <row r="2" spans="1:14" ht="21">
      <c r="A2" s="549" t="s">
        <v>579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</row>
    <row r="3" spans="1:14" ht="1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4" ht="18">
      <c r="A4" s="548" t="s">
        <v>649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4" ht="15">
      <c r="A5" s="228" t="s">
        <v>855</v>
      </c>
      <c r="B5" s="228"/>
      <c r="C5" s="228"/>
      <c r="D5" s="228"/>
      <c r="E5" s="228"/>
      <c r="F5" s="228"/>
      <c r="G5" s="228"/>
      <c r="H5" s="228"/>
      <c r="I5" s="228"/>
      <c r="J5" s="228" t="s">
        <v>588</v>
      </c>
      <c r="K5" s="228"/>
    </row>
    <row r="6" spans="1:14" ht="21.75" customHeight="1">
      <c r="A6" s="613" t="s">
        <v>2</v>
      </c>
      <c r="B6" s="613" t="s">
        <v>38</v>
      </c>
      <c r="C6" s="455" t="s">
        <v>531</v>
      </c>
      <c r="D6" s="456"/>
      <c r="E6" s="457"/>
      <c r="F6" s="455" t="s">
        <v>537</v>
      </c>
      <c r="G6" s="456"/>
      <c r="H6" s="456"/>
      <c r="I6" s="457"/>
      <c r="J6" s="483" t="s">
        <v>539</v>
      </c>
      <c r="K6" s="483"/>
      <c r="L6" s="483"/>
    </row>
    <row r="7" spans="1:14" ht="29.25" customHeight="1">
      <c r="A7" s="614"/>
      <c r="B7" s="614"/>
      <c r="C7" s="262" t="s">
        <v>249</v>
      </c>
      <c r="D7" s="262" t="s">
        <v>533</v>
      </c>
      <c r="E7" s="262" t="s">
        <v>538</v>
      </c>
      <c r="F7" s="262" t="s">
        <v>249</v>
      </c>
      <c r="G7" s="262" t="s">
        <v>532</v>
      </c>
      <c r="H7" s="262" t="s">
        <v>534</v>
      </c>
      <c r="I7" s="262" t="s">
        <v>538</v>
      </c>
      <c r="J7" s="5" t="s">
        <v>535</v>
      </c>
      <c r="K7" s="5" t="s">
        <v>536</v>
      </c>
      <c r="L7" s="262" t="s">
        <v>538</v>
      </c>
    </row>
    <row r="8" spans="1:14" ht="15">
      <c r="A8" s="232" t="s">
        <v>304</v>
      </c>
      <c r="B8" s="232" t="s">
        <v>305</v>
      </c>
      <c r="C8" s="232" t="s">
        <v>306</v>
      </c>
      <c r="D8" s="232" t="s">
        <v>307</v>
      </c>
      <c r="E8" s="232" t="s">
        <v>308</v>
      </c>
      <c r="F8" s="232" t="s">
        <v>309</v>
      </c>
      <c r="G8" s="232" t="s">
        <v>310</v>
      </c>
      <c r="H8" s="232" t="s">
        <v>311</v>
      </c>
      <c r="I8" s="232" t="s">
        <v>332</v>
      </c>
      <c r="J8" s="232" t="s">
        <v>333</v>
      </c>
      <c r="K8" s="232" t="s">
        <v>334</v>
      </c>
      <c r="L8" s="232" t="s">
        <v>362</v>
      </c>
    </row>
    <row r="9" spans="1:14">
      <c r="A9" s="9">
        <v>1</v>
      </c>
      <c r="B9" s="19" t="s">
        <v>845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N9" t="s">
        <v>11</v>
      </c>
    </row>
    <row r="10" spans="1:14">
      <c r="A10" s="9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4">
      <c r="A11" s="9"/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4">
      <c r="A12" s="9"/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4" ht="15">
      <c r="A13" s="9"/>
      <c r="B13" s="9"/>
      <c r="C13" s="8"/>
      <c r="D13" s="245"/>
      <c r="E13" s="232"/>
      <c r="F13" s="232"/>
      <c r="G13" s="232"/>
      <c r="H13" s="232"/>
      <c r="I13" s="8"/>
      <c r="J13" s="8"/>
      <c r="K13" s="8"/>
      <c r="L13" s="362" t="s">
        <v>457</v>
      </c>
    </row>
    <row r="14" spans="1:14">
      <c r="A14" s="9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4">
      <c r="A15" s="9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4">
      <c r="A16" s="9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9"/>
      <c r="B17" s="420" t="s">
        <v>18</v>
      </c>
      <c r="C17" s="420">
        <f t="shared" ref="C17:L17" si="0">SUM(C9:C16)</f>
        <v>0</v>
      </c>
      <c r="D17" s="420">
        <f t="shared" si="0"/>
        <v>0</v>
      </c>
      <c r="E17" s="420">
        <f t="shared" si="0"/>
        <v>0</v>
      </c>
      <c r="F17" s="420">
        <f t="shared" si="0"/>
        <v>0</v>
      </c>
      <c r="G17" s="420">
        <f t="shared" si="0"/>
        <v>0</v>
      </c>
      <c r="H17" s="420">
        <f t="shared" si="0"/>
        <v>0</v>
      </c>
      <c r="I17" s="420">
        <f t="shared" si="0"/>
        <v>0</v>
      </c>
      <c r="J17" s="420">
        <f t="shared" si="0"/>
        <v>0</v>
      </c>
      <c r="K17" s="420">
        <f t="shared" si="0"/>
        <v>0</v>
      </c>
      <c r="L17" s="420">
        <f t="shared" si="0"/>
        <v>0</v>
      </c>
    </row>
    <row r="20" spans="1:12" ht="12.75" customHeight="1">
      <c r="A20" s="234"/>
      <c r="B20" s="234"/>
      <c r="C20" s="234"/>
      <c r="D20" s="234"/>
      <c r="E20" s="234"/>
      <c r="F20" s="234"/>
      <c r="K20" s="235" t="s">
        <v>12</v>
      </c>
    </row>
    <row r="21" spans="1:12" ht="12.75" customHeight="1">
      <c r="A21" s="234"/>
      <c r="B21" s="234"/>
      <c r="C21" s="234"/>
      <c r="D21" s="234"/>
      <c r="E21" s="234"/>
      <c r="F21" s="234"/>
      <c r="J21" s="546" t="s">
        <v>13</v>
      </c>
      <c r="K21" s="546"/>
      <c r="L21" s="546"/>
    </row>
    <row r="22" spans="1:12" ht="12.75" customHeight="1">
      <c r="A22" s="234"/>
      <c r="B22" s="234"/>
      <c r="C22" s="234"/>
      <c r="D22" s="234"/>
      <c r="E22" s="234"/>
      <c r="F22" s="234"/>
    </row>
    <row r="23" spans="1:12">
      <c r="A23" s="15" t="s">
        <v>844</v>
      </c>
      <c r="B23" s="15"/>
      <c r="F23" s="234"/>
    </row>
  </sheetData>
  <mergeCells count="9">
    <mergeCell ref="A1:K1"/>
    <mergeCell ref="C6:E6"/>
    <mergeCell ref="F6:I6"/>
    <mergeCell ref="J6:L6"/>
    <mergeCell ref="J21:L21"/>
    <mergeCell ref="A6:A7"/>
    <mergeCell ref="B6:B7"/>
    <mergeCell ref="A2:K2"/>
    <mergeCell ref="A4:K4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"/>
  <sheetViews>
    <sheetView view="pageBreakPreview" topLeftCell="A25" zoomScale="86" zoomScaleSheetLayoutView="86" workbookViewId="0">
      <selection activeCell="E57" activeCellId="1" sqref="A2:S2 E57:F57"/>
    </sheetView>
  </sheetViews>
  <sheetFormatPr defaultRowHeight="12.75"/>
  <cols>
    <col min="1" max="1" width="9.28515625" style="15" customWidth="1"/>
    <col min="2" max="3" width="8.5703125" style="15" customWidth="1"/>
    <col min="4" max="4" width="12" style="15" customWidth="1"/>
    <col min="5" max="5" width="8.5703125" style="15" customWidth="1"/>
    <col min="6" max="6" width="9.5703125" style="15" customWidth="1"/>
    <col min="7" max="7" width="8.5703125" style="15" customWidth="1"/>
    <col min="8" max="8" width="11.7109375" style="15" customWidth="1"/>
    <col min="9" max="15" width="8.5703125" style="15" customWidth="1"/>
    <col min="16" max="16" width="8.42578125" style="15" customWidth="1"/>
    <col min="17" max="19" width="8.5703125" style="15" customWidth="1"/>
    <col min="20" max="16384" width="9.140625" style="15"/>
  </cols>
  <sheetData>
    <row r="1" spans="1:19">
      <c r="A1" s="15" t="s">
        <v>11</v>
      </c>
      <c r="H1" s="489"/>
      <c r="I1" s="489"/>
      <c r="R1" s="484" t="s">
        <v>58</v>
      </c>
      <c r="S1" s="484"/>
    </row>
    <row r="2" spans="1:19" s="14" customFormat="1" ht="15.75">
      <c r="A2" s="485" t="s">
        <v>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</row>
    <row r="3" spans="1:19" s="14" customFormat="1" ht="20.25" customHeight="1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5" spans="1:19" s="14" customFormat="1" ht="15.75">
      <c r="A5" s="487" t="s">
        <v>584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</row>
    <row r="6" spans="1:19">
      <c r="A6" s="36" t="s">
        <v>843</v>
      </c>
      <c r="B6" s="36"/>
    </row>
    <row r="7" spans="1:19">
      <c r="A7" s="488" t="s">
        <v>191</v>
      </c>
      <c r="B7" s="488"/>
      <c r="C7" s="488"/>
      <c r="D7" s="488"/>
      <c r="E7" s="488"/>
      <c r="F7" s="488"/>
      <c r="G7" s="488"/>
      <c r="H7" s="488"/>
      <c r="I7" s="488"/>
      <c r="R7" s="31"/>
      <c r="S7" s="31"/>
    </row>
    <row r="9" spans="1:19" ht="18" customHeight="1">
      <c r="A9" s="5"/>
      <c r="B9" s="483" t="s">
        <v>45</v>
      </c>
      <c r="C9" s="483"/>
      <c r="D9" s="483" t="s">
        <v>46</v>
      </c>
      <c r="E9" s="483"/>
      <c r="F9" s="483" t="s">
        <v>47</v>
      </c>
      <c r="G9" s="483"/>
      <c r="H9" s="490" t="s">
        <v>48</v>
      </c>
      <c r="I9" s="490"/>
      <c r="J9" s="483" t="s">
        <v>49</v>
      </c>
      <c r="K9" s="483"/>
      <c r="L9" s="27" t="s">
        <v>18</v>
      </c>
    </row>
    <row r="10" spans="1:19" s="70" customFormat="1" ht="13.5" customHeight="1">
      <c r="A10" s="71">
        <v>1</v>
      </c>
      <c r="B10" s="478">
        <v>2</v>
      </c>
      <c r="C10" s="478"/>
      <c r="D10" s="478">
        <v>3</v>
      </c>
      <c r="E10" s="478"/>
      <c r="F10" s="478">
        <v>4</v>
      </c>
      <c r="G10" s="478"/>
      <c r="H10" s="478">
        <v>5</v>
      </c>
      <c r="I10" s="478"/>
      <c r="J10" s="478">
        <v>6</v>
      </c>
      <c r="K10" s="478"/>
      <c r="L10" s="71">
        <v>7</v>
      </c>
    </row>
    <row r="11" spans="1:19">
      <c r="A11" s="3" t="s">
        <v>50</v>
      </c>
      <c r="B11" s="477">
        <v>0</v>
      </c>
      <c r="C11" s="477"/>
      <c r="D11" s="477">
        <v>72</v>
      </c>
      <c r="E11" s="477"/>
      <c r="F11" s="477">
        <v>0</v>
      </c>
      <c r="G11" s="477"/>
      <c r="H11" s="477">
        <v>0</v>
      </c>
      <c r="I11" s="477"/>
      <c r="J11" s="477">
        <v>0</v>
      </c>
      <c r="K11" s="477"/>
      <c r="L11" s="359">
        <f>SUM(D11:K11)</f>
        <v>72</v>
      </c>
    </row>
    <row r="12" spans="1:19">
      <c r="A12" s="3" t="s">
        <v>51</v>
      </c>
      <c r="B12" s="477">
        <v>0</v>
      </c>
      <c r="C12" s="477"/>
      <c r="D12" s="477">
        <v>38</v>
      </c>
      <c r="E12" s="477"/>
      <c r="F12" s="477">
        <v>0</v>
      </c>
      <c r="G12" s="477"/>
      <c r="H12" s="477">
        <v>0</v>
      </c>
      <c r="I12" s="477"/>
      <c r="J12" s="477">
        <v>0</v>
      </c>
      <c r="K12" s="477"/>
      <c r="L12" s="359">
        <f>SUM(D12:K12)</f>
        <v>38</v>
      </c>
    </row>
    <row r="13" spans="1:19">
      <c r="A13" s="3" t="s">
        <v>18</v>
      </c>
      <c r="B13" s="446">
        <v>0</v>
      </c>
      <c r="C13" s="446"/>
      <c r="D13" s="446">
        <f>SUM(D11:D12)</f>
        <v>110</v>
      </c>
      <c r="E13" s="446"/>
      <c r="F13" s="446">
        <v>0</v>
      </c>
      <c r="G13" s="446"/>
      <c r="H13" s="446">
        <v>0</v>
      </c>
      <c r="I13" s="446"/>
      <c r="J13" s="446">
        <v>0</v>
      </c>
      <c r="K13" s="446"/>
      <c r="L13" s="358">
        <f>SUM(D13:K13)</f>
        <v>110</v>
      </c>
    </row>
    <row r="14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9">
      <c r="A15" s="491" t="s">
        <v>486</v>
      </c>
      <c r="B15" s="491"/>
      <c r="C15" s="491"/>
      <c r="D15" s="491"/>
      <c r="E15" s="491"/>
      <c r="F15" s="491"/>
      <c r="G15" s="491"/>
      <c r="H15" s="12"/>
      <c r="I15" s="12"/>
      <c r="J15" s="12"/>
      <c r="K15" s="12"/>
      <c r="L15" s="12"/>
    </row>
    <row r="16" spans="1:19" ht="12.75" customHeight="1">
      <c r="A16" s="493" t="s">
        <v>200</v>
      </c>
      <c r="B16" s="494"/>
      <c r="C16" s="492" t="s">
        <v>232</v>
      </c>
      <c r="D16" s="492"/>
      <c r="E16" s="3" t="s">
        <v>18</v>
      </c>
      <c r="I16" s="12"/>
      <c r="J16" s="12"/>
      <c r="K16" s="12"/>
      <c r="L16" s="12"/>
    </row>
    <row r="17" spans="1:20">
      <c r="A17" s="458">
        <v>1000</v>
      </c>
      <c r="B17" s="459"/>
      <c r="C17" s="458">
        <v>7500</v>
      </c>
      <c r="D17" s="459"/>
      <c r="E17" s="3">
        <v>8500</v>
      </c>
      <c r="I17" s="12"/>
      <c r="J17" s="12"/>
      <c r="K17" s="12"/>
      <c r="L17" s="12"/>
    </row>
    <row r="18" spans="1:20">
      <c r="A18" s="458"/>
      <c r="B18" s="459"/>
      <c r="C18" s="458"/>
      <c r="D18" s="459"/>
      <c r="E18" s="3"/>
      <c r="I18" s="12"/>
      <c r="J18" s="12"/>
      <c r="K18" s="12"/>
      <c r="L18" s="12"/>
    </row>
    <row r="20" spans="1:20" ht="19.149999999999999" customHeight="1">
      <c r="A20" s="482" t="s">
        <v>192</v>
      </c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</row>
    <row r="21" spans="1:20">
      <c r="A21" s="483" t="s">
        <v>24</v>
      </c>
      <c r="B21" s="483" t="s">
        <v>52</v>
      </c>
      <c r="C21" s="483"/>
      <c r="D21" s="483"/>
      <c r="E21" s="502" t="s">
        <v>25</v>
      </c>
      <c r="F21" s="502"/>
      <c r="G21" s="502"/>
      <c r="H21" s="502"/>
      <c r="I21" s="502"/>
      <c r="J21" s="502"/>
      <c r="K21" s="502"/>
      <c r="L21" s="502"/>
      <c r="M21" s="446" t="s">
        <v>26</v>
      </c>
      <c r="N21" s="446"/>
      <c r="O21" s="446"/>
      <c r="P21" s="446"/>
      <c r="Q21" s="446"/>
      <c r="R21" s="446"/>
      <c r="S21" s="446"/>
      <c r="T21" s="446"/>
    </row>
    <row r="22" spans="1:20" ht="33.75" customHeight="1">
      <c r="A22" s="483"/>
      <c r="B22" s="483"/>
      <c r="C22" s="483"/>
      <c r="D22" s="483"/>
      <c r="E22" s="455" t="s">
        <v>145</v>
      </c>
      <c r="F22" s="457"/>
      <c r="G22" s="455" t="s">
        <v>193</v>
      </c>
      <c r="H22" s="457"/>
      <c r="I22" s="483" t="s">
        <v>53</v>
      </c>
      <c r="J22" s="483"/>
      <c r="K22" s="455" t="s">
        <v>99</v>
      </c>
      <c r="L22" s="457"/>
      <c r="M22" s="455" t="s">
        <v>100</v>
      </c>
      <c r="N22" s="457"/>
      <c r="O22" s="455" t="s">
        <v>193</v>
      </c>
      <c r="P22" s="457"/>
      <c r="Q22" s="483" t="s">
        <v>53</v>
      </c>
      <c r="R22" s="483"/>
      <c r="S22" s="483" t="s">
        <v>99</v>
      </c>
      <c r="T22" s="483"/>
    </row>
    <row r="23" spans="1:20" s="70" customFormat="1" ht="15.75" customHeight="1">
      <c r="A23" s="71">
        <v>1</v>
      </c>
      <c r="B23" s="466">
        <v>2</v>
      </c>
      <c r="C23" s="498"/>
      <c r="D23" s="467"/>
      <c r="E23" s="466">
        <v>3</v>
      </c>
      <c r="F23" s="467"/>
      <c r="G23" s="466">
        <v>4</v>
      </c>
      <c r="H23" s="467"/>
      <c r="I23" s="478">
        <v>5</v>
      </c>
      <c r="J23" s="478"/>
      <c r="K23" s="478">
        <v>6</v>
      </c>
      <c r="L23" s="478"/>
      <c r="M23" s="466">
        <v>3</v>
      </c>
      <c r="N23" s="467"/>
      <c r="O23" s="466">
        <v>4</v>
      </c>
      <c r="P23" s="467"/>
      <c r="Q23" s="478">
        <v>5</v>
      </c>
      <c r="R23" s="478"/>
      <c r="S23" s="478">
        <v>6</v>
      </c>
      <c r="T23" s="478"/>
    </row>
    <row r="24" spans="1:20" ht="27.75" customHeight="1">
      <c r="A24" s="69">
        <v>1</v>
      </c>
      <c r="B24" s="499" t="s">
        <v>553</v>
      </c>
      <c r="C24" s="500"/>
      <c r="D24" s="501"/>
      <c r="E24" s="464">
        <v>100</v>
      </c>
      <c r="F24" s="465"/>
      <c r="G24" s="458" t="s">
        <v>405</v>
      </c>
      <c r="H24" s="459"/>
      <c r="I24" s="477">
        <v>340</v>
      </c>
      <c r="J24" s="477"/>
      <c r="K24" s="477">
        <v>6.8</v>
      </c>
      <c r="L24" s="477"/>
      <c r="M24" s="464">
        <v>150</v>
      </c>
      <c r="N24" s="465"/>
      <c r="O24" s="458" t="s">
        <v>405</v>
      </c>
      <c r="P24" s="459"/>
      <c r="Q24" s="477">
        <v>390</v>
      </c>
      <c r="R24" s="477"/>
      <c r="S24" s="477">
        <v>8</v>
      </c>
      <c r="T24" s="477"/>
    </row>
    <row r="25" spans="1:20">
      <c r="A25" s="69">
        <v>2</v>
      </c>
      <c r="B25" s="479" t="s">
        <v>54</v>
      </c>
      <c r="C25" s="480"/>
      <c r="D25" s="481"/>
      <c r="E25" s="464">
        <v>40</v>
      </c>
      <c r="F25" s="465"/>
      <c r="G25" s="464">
        <v>3.27</v>
      </c>
      <c r="H25" s="465"/>
      <c r="I25" s="477">
        <v>70</v>
      </c>
      <c r="J25" s="477"/>
      <c r="K25" s="477">
        <v>8</v>
      </c>
      <c r="L25" s="477"/>
      <c r="M25" s="464">
        <v>60</v>
      </c>
      <c r="N25" s="465"/>
      <c r="O25" s="464">
        <v>3.9</v>
      </c>
      <c r="P25" s="465"/>
      <c r="Q25" s="477">
        <v>90</v>
      </c>
      <c r="R25" s="477"/>
      <c r="S25" s="477">
        <v>5</v>
      </c>
      <c r="T25" s="477"/>
    </row>
    <row r="26" spans="1:20">
      <c r="A26" s="69">
        <v>3</v>
      </c>
      <c r="B26" s="479" t="s">
        <v>194</v>
      </c>
      <c r="C26" s="480"/>
      <c r="D26" s="481"/>
      <c r="E26" s="464">
        <v>100</v>
      </c>
      <c r="F26" s="465"/>
      <c r="G26" s="464">
        <v>1.79</v>
      </c>
      <c r="H26" s="465"/>
      <c r="I26" s="477">
        <v>25</v>
      </c>
      <c r="J26" s="477"/>
      <c r="K26" s="477">
        <v>0</v>
      </c>
      <c r="L26" s="477"/>
      <c r="M26" s="464">
        <v>110</v>
      </c>
      <c r="N26" s="465"/>
      <c r="O26" s="464">
        <v>3</v>
      </c>
      <c r="P26" s="465"/>
      <c r="Q26" s="477">
        <v>30</v>
      </c>
      <c r="R26" s="477"/>
      <c r="S26" s="477"/>
      <c r="T26" s="477"/>
    </row>
    <row r="27" spans="1:20">
      <c r="A27" s="69">
        <v>4</v>
      </c>
      <c r="B27" s="479" t="s">
        <v>55</v>
      </c>
      <c r="C27" s="480"/>
      <c r="D27" s="481"/>
      <c r="E27" s="464">
        <v>8</v>
      </c>
      <c r="F27" s="465"/>
      <c r="G27" s="464">
        <v>0.9</v>
      </c>
      <c r="H27" s="465"/>
      <c r="I27" s="477">
        <v>45</v>
      </c>
      <c r="J27" s="477"/>
      <c r="K27" s="477">
        <v>0</v>
      </c>
      <c r="L27" s="477"/>
      <c r="M27" s="464">
        <v>8</v>
      </c>
      <c r="N27" s="465"/>
      <c r="O27" s="464">
        <v>1.25</v>
      </c>
      <c r="P27" s="465"/>
      <c r="Q27" s="477">
        <v>50</v>
      </c>
      <c r="R27" s="477"/>
      <c r="S27" s="477"/>
      <c r="T27" s="477"/>
    </row>
    <row r="28" spans="1:20">
      <c r="A28" s="69">
        <v>5</v>
      </c>
      <c r="B28" s="479" t="s">
        <v>56</v>
      </c>
      <c r="C28" s="480"/>
      <c r="D28" s="481"/>
      <c r="E28" s="464" t="s">
        <v>869</v>
      </c>
      <c r="F28" s="465"/>
      <c r="G28" s="464">
        <v>0.85</v>
      </c>
      <c r="H28" s="465"/>
      <c r="I28" s="477">
        <v>0</v>
      </c>
      <c r="J28" s="477"/>
      <c r="K28" s="477">
        <v>0</v>
      </c>
      <c r="L28" s="477"/>
      <c r="M28" s="464" t="s">
        <v>869</v>
      </c>
      <c r="N28" s="465"/>
      <c r="O28" s="464">
        <v>1.2</v>
      </c>
      <c r="P28" s="465"/>
      <c r="Q28" s="477">
        <v>0</v>
      </c>
      <c r="R28" s="477"/>
      <c r="S28" s="477"/>
      <c r="T28" s="477"/>
    </row>
    <row r="29" spans="1:20">
      <c r="A29" s="69">
        <v>6</v>
      </c>
      <c r="B29" s="479" t="s">
        <v>57</v>
      </c>
      <c r="C29" s="480"/>
      <c r="D29" s="481"/>
      <c r="E29" s="464"/>
      <c r="F29" s="465"/>
      <c r="G29" s="464">
        <v>1.1000000000000001</v>
      </c>
      <c r="H29" s="465"/>
      <c r="I29" s="477">
        <v>0</v>
      </c>
      <c r="J29" s="477"/>
      <c r="K29" s="477">
        <v>0</v>
      </c>
      <c r="L29" s="477"/>
      <c r="M29" s="464">
        <v>0</v>
      </c>
      <c r="N29" s="465"/>
      <c r="O29" s="464">
        <v>1.2</v>
      </c>
      <c r="P29" s="465"/>
      <c r="Q29" s="477">
        <v>0</v>
      </c>
      <c r="R29" s="477"/>
      <c r="S29" s="477"/>
      <c r="T29" s="477"/>
    </row>
    <row r="30" spans="1:20">
      <c r="A30" s="69">
        <v>7</v>
      </c>
      <c r="B30" s="468" t="s">
        <v>195</v>
      </c>
      <c r="C30" s="468"/>
      <c r="D30" s="468"/>
      <c r="E30" s="477"/>
      <c r="F30" s="477"/>
      <c r="G30" s="477">
        <v>4.22</v>
      </c>
      <c r="H30" s="477"/>
      <c r="I30" s="477">
        <v>0</v>
      </c>
      <c r="J30" s="477"/>
      <c r="K30" s="477">
        <v>0</v>
      </c>
      <c r="L30" s="477"/>
      <c r="M30" s="477">
        <v>0</v>
      </c>
      <c r="N30" s="477"/>
      <c r="O30" s="477">
        <v>4.63</v>
      </c>
      <c r="P30" s="477"/>
      <c r="Q30" s="477">
        <v>0</v>
      </c>
      <c r="R30" s="477"/>
      <c r="S30" s="477"/>
      <c r="T30" s="477"/>
    </row>
    <row r="31" spans="1:20">
      <c r="A31" s="69"/>
      <c r="B31" s="483" t="s">
        <v>18</v>
      </c>
      <c r="C31" s="483"/>
      <c r="D31" s="483"/>
      <c r="E31" s="446"/>
      <c r="F31" s="446"/>
      <c r="G31" s="446">
        <f>SUM(G25:G30)</f>
        <v>12.129999999999999</v>
      </c>
      <c r="H31" s="446"/>
      <c r="I31" s="446">
        <f>SUM(I24:I30)</f>
        <v>480</v>
      </c>
      <c r="J31" s="446"/>
      <c r="K31" s="446">
        <f>SUM(K24:K30)</f>
        <v>14.8</v>
      </c>
      <c r="L31" s="446"/>
      <c r="M31" s="446"/>
      <c r="N31" s="446"/>
      <c r="O31" s="446">
        <f>SUM(O25:O30)</f>
        <v>15.18</v>
      </c>
      <c r="P31" s="446"/>
      <c r="Q31" s="446">
        <f>SUM(Q24:Q30)</f>
        <v>560</v>
      </c>
      <c r="R31" s="446"/>
      <c r="S31" s="446">
        <f>SUM(S24:S30)</f>
        <v>13</v>
      </c>
      <c r="T31" s="446"/>
    </row>
    <row r="32" spans="1:20">
      <c r="A32" s="127"/>
      <c r="B32" s="128"/>
      <c r="C32" s="128"/>
      <c r="D32" s="12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2.75" customHeight="1">
      <c r="A33" s="300" t="s">
        <v>465</v>
      </c>
      <c r="B33" s="475" t="s">
        <v>529</v>
      </c>
      <c r="C33" s="475"/>
      <c r="D33" s="475"/>
      <c r="E33" s="475"/>
      <c r="F33" s="475"/>
      <c r="G33" s="475"/>
      <c r="H33" s="47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>
      <c r="A34" s="300"/>
      <c r="B34" s="128"/>
      <c r="C34" s="128"/>
      <c r="D34" s="12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31" customFormat="1" ht="17.25" customHeight="1">
      <c r="A35" s="2" t="s">
        <v>24</v>
      </c>
      <c r="B35" s="469" t="s">
        <v>466</v>
      </c>
      <c r="C35" s="470"/>
      <c r="D35" s="471"/>
      <c r="E35" s="455" t="s">
        <v>25</v>
      </c>
      <c r="F35" s="456"/>
      <c r="G35" s="456"/>
      <c r="H35" s="456"/>
      <c r="I35" s="456"/>
      <c r="J35" s="457"/>
      <c r="K35" s="446" t="s">
        <v>26</v>
      </c>
      <c r="L35" s="446"/>
      <c r="M35" s="446"/>
      <c r="N35" s="446"/>
      <c r="O35" s="446"/>
      <c r="P35" s="446"/>
      <c r="Q35" s="495"/>
      <c r="R35" s="495"/>
      <c r="S35" s="495"/>
      <c r="T35" s="495"/>
    </row>
    <row r="36" spans="1:20">
      <c r="A36" s="4"/>
      <c r="B36" s="472"/>
      <c r="C36" s="473"/>
      <c r="D36" s="474"/>
      <c r="E36" s="458" t="s">
        <v>483</v>
      </c>
      <c r="F36" s="459"/>
      <c r="G36" s="458" t="s">
        <v>484</v>
      </c>
      <c r="H36" s="459"/>
      <c r="I36" s="458" t="s">
        <v>485</v>
      </c>
      <c r="J36" s="459"/>
      <c r="K36" s="446" t="s">
        <v>483</v>
      </c>
      <c r="L36" s="446"/>
      <c r="M36" s="446" t="s">
        <v>484</v>
      </c>
      <c r="N36" s="446"/>
      <c r="O36" s="446" t="s">
        <v>485</v>
      </c>
      <c r="P36" s="446"/>
      <c r="Q36" s="12"/>
      <c r="R36" s="12"/>
      <c r="S36" s="12"/>
      <c r="T36" s="12"/>
    </row>
    <row r="37" spans="1:20">
      <c r="A37" s="69">
        <v>1</v>
      </c>
      <c r="B37" s="458" t="s">
        <v>870</v>
      </c>
      <c r="C37" s="476"/>
      <c r="D37" s="459"/>
      <c r="E37" s="458" t="s">
        <v>878</v>
      </c>
      <c r="F37" s="459"/>
      <c r="G37" s="458">
        <v>6</v>
      </c>
      <c r="H37" s="459"/>
      <c r="I37" s="447" t="s">
        <v>884</v>
      </c>
      <c r="J37" s="448"/>
      <c r="K37" s="458" t="s">
        <v>878</v>
      </c>
      <c r="L37" s="459"/>
      <c r="M37" s="446">
        <v>6</v>
      </c>
      <c r="N37" s="446"/>
      <c r="O37" s="447" t="s">
        <v>884</v>
      </c>
      <c r="P37" s="448"/>
      <c r="Q37" s="12"/>
      <c r="R37" s="12"/>
      <c r="S37" s="12"/>
      <c r="T37" s="12"/>
    </row>
    <row r="38" spans="1:20">
      <c r="A38" s="69">
        <v>2</v>
      </c>
      <c r="B38" s="458" t="s">
        <v>871</v>
      </c>
      <c r="C38" s="476"/>
      <c r="D38" s="459"/>
      <c r="E38" s="458" t="s">
        <v>879</v>
      </c>
      <c r="F38" s="459"/>
      <c r="G38" s="458">
        <v>7</v>
      </c>
      <c r="H38" s="459"/>
      <c r="I38" s="449"/>
      <c r="J38" s="450"/>
      <c r="K38" s="458" t="s">
        <v>879</v>
      </c>
      <c r="L38" s="459"/>
      <c r="M38" s="446">
        <v>8.5</v>
      </c>
      <c r="N38" s="446"/>
      <c r="O38" s="449"/>
      <c r="P38" s="450"/>
      <c r="Q38" s="12"/>
      <c r="R38" s="12"/>
      <c r="S38" s="12"/>
      <c r="T38" s="12"/>
    </row>
    <row r="39" spans="1:20">
      <c r="A39" s="360">
        <v>3</v>
      </c>
      <c r="B39" s="458" t="s">
        <v>872</v>
      </c>
      <c r="C39" s="476"/>
      <c r="D39" s="459"/>
      <c r="E39" s="458" t="s">
        <v>880</v>
      </c>
      <c r="F39" s="459"/>
      <c r="G39" s="458">
        <v>10</v>
      </c>
      <c r="H39" s="459"/>
      <c r="I39" s="449"/>
      <c r="J39" s="450"/>
      <c r="K39" s="458" t="s">
        <v>880</v>
      </c>
      <c r="L39" s="459"/>
      <c r="M39" s="446">
        <v>11</v>
      </c>
      <c r="N39" s="446"/>
      <c r="O39" s="449"/>
      <c r="P39" s="450"/>
      <c r="Q39" s="12"/>
      <c r="R39" s="12"/>
      <c r="S39" s="12"/>
      <c r="T39" s="12"/>
    </row>
    <row r="40" spans="1:20">
      <c r="A40" s="360">
        <v>4</v>
      </c>
      <c r="B40" s="455" t="s">
        <v>873</v>
      </c>
      <c r="C40" s="456"/>
      <c r="D40" s="457"/>
      <c r="E40" s="458" t="s">
        <v>881</v>
      </c>
      <c r="F40" s="459"/>
      <c r="G40" s="458">
        <v>6.6</v>
      </c>
      <c r="H40" s="459"/>
      <c r="I40" s="449"/>
      <c r="J40" s="450"/>
      <c r="K40" s="458" t="s">
        <v>881</v>
      </c>
      <c r="L40" s="459"/>
      <c r="M40" s="446">
        <v>6.6</v>
      </c>
      <c r="N40" s="446"/>
      <c r="O40" s="449"/>
      <c r="P40" s="450"/>
      <c r="Q40" s="12"/>
      <c r="R40" s="12"/>
      <c r="S40" s="12"/>
      <c r="T40" s="12"/>
    </row>
    <row r="41" spans="1:20">
      <c r="A41" s="360">
        <v>5</v>
      </c>
      <c r="B41" s="455" t="s">
        <v>874</v>
      </c>
      <c r="C41" s="456"/>
      <c r="D41" s="457"/>
      <c r="E41" s="458" t="s">
        <v>881</v>
      </c>
      <c r="F41" s="459"/>
      <c r="G41" s="458">
        <v>4.5</v>
      </c>
      <c r="H41" s="459"/>
      <c r="I41" s="449"/>
      <c r="J41" s="450"/>
      <c r="K41" s="458" t="s">
        <v>881</v>
      </c>
      <c r="L41" s="459"/>
      <c r="M41" s="446">
        <v>4</v>
      </c>
      <c r="N41" s="446"/>
      <c r="O41" s="449"/>
      <c r="P41" s="450"/>
      <c r="Q41" s="12"/>
      <c r="R41" s="12"/>
      <c r="S41" s="12"/>
      <c r="T41" s="12"/>
    </row>
    <row r="42" spans="1:20">
      <c r="A42" s="360">
        <v>6</v>
      </c>
      <c r="B42" s="455" t="s">
        <v>875</v>
      </c>
      <c r="C42" s="456"/>
      <c r="D42" s="457"/>
      <c r="E42" s="458" t="s">
        <v>882</v>
      </c>
      <c r="F42" s="459"/>
      <c r="G42" s="458">
        <v>3</v>
      </c>
      <c r="H42" s="459"/>
      <c r="I42" s="449"/>
      <c r="J42" s="450"/>
      <c r="K42" s="458" t="s">
        <v>882</v>
      </c>
      <c r="L42" s="459"/>
      <c r="M42" s="446">
        <v>3</v>
      </c>
      <c r="N42" s="446"/>
      <c r="O42" s="449"/>
      <c r="P42" s="450"/>
      <c r="Q42" s="12"/>
      <c r="R42" s="12"/>
      <c r="S42" s="12"/>
      <c r="T42" s="12"/>
    </row>
    <row r="43" spans="1:20">
      <c r="A43" s="360">
        <v>7</v>
      </c>
      <c r="B43" s="455" t="s">
        <v>876</v>
      </c>
      <c r="C43" s="456"/>
      <c r="D43" s="457"/>
      <c r="E43" s="458" t="s">
        <v>882</v>
      </c>
      <c r="F43" s="459"/>
      <c r="G43" s="458">
        <v>5</v>
      </c>
      <c r="H43" s="459"/>
      <c r="I43" s="449"/>
      <c r="J43" s="450"/>
      <c r="K43" s="458" t="s">
        <v>882</v>
      </c>
      <c r="L43" s="459"/>
      <c r="M43" s="446">
        <v>5</v>
      </c>
      <c r="N43" s="446"/>
      <c r="O43" s="449"/>
      <c r="P43" s="450"/>
    </row>
    <row r="44" spans="1:20">
      <c r="A44" s="360">
        <v>8</v>
      </c>
      <c r="B44" s="455" t="s">
        <v>877</v>
      </c>
      <c r="C44" s="456"/>
      <c r="D44" s="457"/>
      <c r="E44" s="458" t="s">
        <v>883</v>
      </c>
      <c r="F44" s="459"/>
      <c r="G44" s="458">
        <v>3</v>
      </c>
      <c r="H44" s="459"/>
      <c r="I44" s="451"/>
      <c r="J44" s="452"/>
      <c r="K44" s="458" t="s">
        <v>883</v>
      </c>
      <c r="L44" s="459"/>
      <c r="M44" s="446">
        <v>3</v>
      </c>
      <c r="N44" s="446"/>
      <c r="O44" s="451"/>
      <c r="P44" s="452"/>
    </row>
    <row r="45" spans="1:20">
      <c r="A45" s="127"/>
    </row>
    <row r="46" spans="1:20" ht="13.9" customHeight="1">
      <c r="A46" s="461" t="s">
        <v>208</v>
      </c>
      <c r="B46" s="461"/>
      <c r="C46" s="461"/>
      <c r="D46" s="461"/>
      <c r="E46" s="461"/>
      <c r="F46" s="461"/>
      <c r="G46" s="461"/>
      <c r="H46" s="461"/>
      <c r="I46" s="461"/>
    </row>
    <row r="47" spans="1:20" ht="13.9" customHeight="1">
      <c r="A47" s="462" t="s">
        <v>60</v>
      </c>
      <c r="B47" s="462" t="s">
        <v>25</v>
      </c>
      <c r="C47" s="462"/>
      <c r="D47" s="462"/>
      <c r="E47" s="463" t="s">
        <v>26</v>
      </c>
      <c r="F47" s="463"/>
      <c r="G47" s="463"/>
      <c r="H47" s="496" t="s">
        <v>165</v>
      </c>
      <c r="I47"/>
    </row>
    <row r="48" spans="1:20" ht="15">
      <c r="A48" s="462"/>
      <c r="B48" s="50" t="s">
        <v>196</v>
      </c>
      <c r="C48" s="73" t="s">
        <v>106</v>
      </c>
      <c r="D48" s="50" t="s">
        <v>18</v>
      </c>
      <c r="E48" s="50" t="s">
        <v>196</v>
      </c>
      <c r="F48" s="73" t="s">
        <v>106</v>
      </c>
      <c r="G48" s="50" t="s">
        <v>18</v>
      </c>
      <c r="H48" s="497"/>
      <c r="I48"/>
    </row>
    <row r="49" spans="1:19" ht="14.25">
      <c r="A49" s="30" t="s">
        <v>540</v>
      </c>
      <c r="B49" s="53">
        <v>4.13</v>
      </c>
      <c r="C49" s="432">
        <v>8</v>
      </c>
      <c r="D49" s="9">
        <f>SUM(B49:C49)</f>
        <v>12.129999999999999</v>
      </c>
      <c r="E49" s="9">
        <v>6.18</v>
      </c>
      <c r="F49" s="433">
        <v>9</v>
      </c>
      <c r="G49" s="53">
        <f>SUM(E49:F49)</f>
        <v>15.18</v>
      </c>
      <c r="H49" s="53"/>
      <c r="I49"/>
    </row>
    <row r="50" spans="1:19" ht="14.25">
      <c r="A50" s="30" t="s">
        <v>580</v>
      </c>
      <c r="B50" s="53">
        <v>4.13</v>
      </c>
      <c r="C50" s="432">
        <v>8</v>
      </c>
      <c r="D50" s="9">
        <f>SUM(B50:C50)</f>
        <v>12.129999999999999</v>
      </c>
      <c r="E50" s="9">
        <v>6.18</v>
      </c>
      <c r="F50" s="433">
        <v>9</v>
      </c>
      <c r="G50" s="53">
        <f>SUM(E50:F50)</f>
        <v>15.18</v>
      </c>
      <c r="H50" s="53" t="s">
        <v>197</v>
      </c>
      <c r="I50"/>
    </row>
    <row r="51" spans="1:19" ht="15">
      <c r="A51" s="126" t="s">
        <v>267</v>
      </c>
      <c r="B51" s="297"/>
      <c r="C51" s="297"/>
      <c r="D51" s="13"/>
      <c r="E51" s="13"/>
      <c r="F51" s="298"/>
      <c r="G51" s="298"/>
      <c r="H51" s="298"/>
      <c r="I51"/>
    </row>
    <row r="52" spans="1:19" ht="15">
      <c r="A52" s="126"/>
      <c r="B52" s="297"/>
      <c r="C52" s="297"/>
      <c r="D52" s="13"/>
      <c r="E52" s="13"/>
      <c r="F52" s="298"/>
      <c r="G52" s="298"/>
      <c r="H52" s="298"/>
      <c r="I52"/>
    </row>
    <row r="53" spans="1:19" ht="15">
      <c r="A53" s="31"/>
      <c r="B53" s="301"/>
      <c r="C53" s="301"/>
      <c r="D53" s="270"/>
      <c r="E53" s="270"/>
      <c r="F53" s="298"/>
      <c r="G53" s="298"/>
      <c r="H53" s="298"/>
      <c r="I53"/>
    </row>
    <row r="54" spans="1:19" ht="15">
      <c r="A54" s="299">
        <v>4</v>
      </c>
      <c r="B54" s="297" t="s">
        <v>487</v>
      </c>
      <c r="C54" s="297"/>
      <c r="D54" s="13"/>
      <c r="E54" s="13"/>
      <c r="F54" s="298"/>
      <c r="G54" s="298"/>
      <c r="H54" s="298"/>
      <c r="I54"/>
    </row>
    <row r="55" spans="1:19" ht="30" customHeight="1">
      <c r="A55" s="296"/>
      <c r="B55" s="302" t="s">
        <v>2</v>
      </c>
      <c r="C55" s="460" t="s">
        <v>517</v>
      </c>
      <c r="D55" s="460"/>
      <c r="E55" s="453" t="s">
        <v>488</v>
      </c>
      <c r="F55" s="454"/>
      <c r="G55" s="298"/>
      <c r="H55" s="298"/>
      <c r="I55"/>
    </row>
    <row r="56" spans="1:19" ht="15">
      <c r="A56" s="31"/>
      <c r="B56" s="72">
        <v>1</v>
      </c>
      <c r="C56" s="453">
        <v>0</v>
      </c>
      <c r="D56" s="454"/>
      <c r="E56" s="503">
        <v>0</v>
      </c>
      <c r="F56" s="504"/>
      <c r="G56" s="298"/>
      <c r="H56" s="298"/>
      <c r="I56"/>
    </row>
    <row r="57" spans="1:19" ht="15">
      <c r="A57" s="31"/>
      <c r="B57" s="72">
        <v>2</v>
      </c>
      <c r="C57" s="453">
        <v>0</v>
      </c>
      <c r="D57" s="454"/>
      <c r="E57" s="503">
        <v>0</v>
      </c>
      <c r="F57" s="504"/>
      <c r="G57" s="298"/>
      <c r="H57" s="298"/>
      <c r="I57"/>
    </row>
    <row r="59" spans="1:19" s="16" customFormat="1" ht="12.75" customHeight="1">
      <c r="A59" s="15" t="s">
        <v>844</v>
      </c>
      <c r="B59" s="15"/>
      <c r="C59" s="15"/>
      <c r="D59" s="15"/>
      <c r="E59" s="15"/>
      <c r="F59" s="15"/>
      <c r="G59" s="15"/>
      <c r="I59" s="15"/>
      <c r="O59" s="505" t="s">
        <v>12</v>
      </c>
      <c r="P59" s="505"/>
      <c r="Q59" s="506"/>
    </row>
    <row r="60" spans="1:19" s="16" customFormat="1" ht="12.75" customHeight="1">
      <c r="A60" s="505" t="s">
        <v>13</v>
      </c>
      <c r="B60" s="505"/>
      <c r="C60" s="505"/>
      <c r="D60" s="505"/>
      <c r="E60" s="505"/>
      <c r="F60" s="505"/>
      <c r="G60" s="505"/>
      <c r="H60" s="505"/>
      <c r="I60" s="505"/>
      <c r="J60" s="505"/>
      <c r="K60" s="505"/>
      <c r="L60" s="505"/>
      <c r="M60" s="505"/>
      <c r="N60" s="505"/>
      <c r="O60" s="505"/>
      <c r="P60" s="505"/>
      <c r="Q60" s="505"/>
    </row>
    <row r="61" spans="1:19" s="16" customFormat="1" ht="13.15" customHeight="1">
      <c r="A61" s="507" t="s">
        <v>94</v>
      </c>
      <c r="B61" s="507"/>
      <c r="C61" s="507"/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</row>
    <row r="62" spans="1:19" ht="12.75" customHeight="1">
      <c r="N62" s="488" t="s">
        <v>86</v>
      </c>
      <c r="O62" s="488"/>
      <c r="P62" s="488"/>
      <c r="Q62" s="488"/>
    </row>
  </sheetData>
  <mergeCells count="201">
    <mergeCell ref="E57:F57"/>
    <mergeCell ref="O59:Q59"/>
    <mergeCell ref="A60:Q60"/>
    <mergeCell ref="B11:C11"/>
    <mergeCell ref="M23:N23"/>
    <mergeCell ref="O23:P23"/>
    <mergeCell ref="K24:L24"/>
    <mergeCell ref="N62:Q62"/>
    <mergeCell ref="A61:S61"/>
    <mergeCell ref="S29:T29"/>
    <mergeCell ref="Q28:R28"/>
    <mergeCell ref="S28:T28"/>
    <mergeCell ref="M28:N28"/>
    <mergeCell ref="O28:P28"/>
    <mergeCell ref="M29:N29"/>
    <mergeCell ref="O29:P29"/>
    <mergeCell ref="K31:L31"/>
    <mergeCell ref="E30:F30"/>
    <mergeCell ref="K29:L29"/>
    <mergeCell ref="G30:H30"/>
    <mergeCell ref="I31:J31"/>
    <mergeCell ref="S35:T35"/>
    <mergeCell ref="I36:J36"/>
    <mergeCell ref="Q35:R35"/>
    <mergeCell ref="I30:J30"/>
    <mergeCell ref="C57:D57"/>
    <mergeCell ref="E55:F55"/>
    <mergeCell ref="H47:H48"/>
    <mergeCell ref="J12:K12"/>
    <mergeCell ref="D13:E13"/>
    <mergeCell ref="I29:J29"/>
    <mergeCell ref="K28:L28"/>
    <mergeCell ref="E29:F29"/>
    <mergeCell ref="G29:H29"/>
    <mergeCell ref="E38:F38"/>
    <mergeCell ref="E39:F39"/>
    <mergeCell ref="E40:F40"/>
    <mergeCell ref="B23:D23"/>
    <mergeCell ref="B24:D24"/>
    <mergeCell ref="E23:F23"/>
    <mergeCell ref="K23:L23"/>
    <mergeCell ref="B21:D22"/>
    <mergeCell ref="E21:L21"/>
    <mergeCell ref="J13:K13"/>
    <mergeCell ref="G22:H22"/>
    <mergeCell ref="A18:B18"/>
    <mergeCell ref="C18:D18"/>
    <mergeCell ref="B29:D29"/>
    <mergeCell ref="B31:D31"/>
    <mergeCell ref="E31:F31"/>
    <mergeCell ref="G31:H31"/>
    <mergeCell ref="B27:D27"/>
    <mergeCell ref="E27:F27"/>
    <mergeCell ref="G27:H27"/>
    <mergeCell ref="E35:J35"/>
    <mergeCell ref="B37:D37"/>
    <mergeCell ref="G36:H36"/>
    <mergeCell ref="G37:H37"/>
    <mergeCell ref="Q26:R26"/>
    <mergeCell ref="F13:G13"/>
    <mergeCell ref="B12:C12"/>
    <mergeCell ref="H13:I13"/>
    <mergeCell ref="H12:I12"/>
    <mergeCell ref="E22:F22"/>
    <mergeCell ref="E26:F26"/>
    <mergeCell ref="G26:H26"/>
    <mergeCell ref="G24:H24"/>
    <mergeCell ref="M26:N26"/>
    <mergeCell ref="I24:J24"/>
    <mergeCell ref="M24:N24"/>
    <mergeCell ref="M25:N25"/>
    <mergeCell ref="I26:J26"/>
    <mergeCell ref="K26:L26"/>
    <mergeCell ref="A15:G15"/>
    <mergeCell ref="C16:D16"/>
    <mergeCell ref="A16:B16"/>
    <mergeCell ref="A17:B17"/>
    <mergeCell ref="C17:D17"/>
    <mergeCell ref="D12:E12"/>
    <mergeCell ref="Q25:R25"/>
    <mergeCell ref="F12:G12"/>
    <mergeCell ref="E25:F25"/>
    <mergeCell ref="K25:L25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H9:I9"/>
    <mergeCell ref="A21:A22"/>
    <mergeCell ref="G25:H25"/>
    <mergeCell ref="D10:E10"/>
    <mergeCell ref="F10:G10"/>
    <mergeCell ref="H10:I10"/>
    <mergeCell ref="B10:C10"/>
    <mergeCell ref="M21:T21"/>
    <mergeCell ref="Q22:R22"/>
    <mergeCell ref="J11:K11"/>
    <mergeCell ref="F11:G11"/>
    <mergeCell ref="H11:I11"/>
    <mergeCell ref="J10:K10"/>
    <mergeCell ref="Q31:R31"/>
    <mergeCell ref="Q29:R29"/>
    <mergeCell ref="D11:E11"/>
    <mergeCell ref="B13:C13"/>
    <mergeCell ref="B25:D25"/>
    <mergeCell ref="I25:J25"/>
    <mergeCell ref="B26:D26"/>
    <mergeCell ref="B28:D28"/>
    <mergeCell ref="E28:F28"/>
    <mergeCell ref="G28:H28"/>
    <mergeCell ref="A20:S20"/>
    <mergeCell ref="I28:J28"/>
    <mergeCell ref="I22:J22"/>
    <mergeCell ref="Q27:R27"/>
    <mergeCell ref="O22:P22"/>
    <mergeCell ref="I27:J27"/>
    <mergeCell ref="E24:F24"/>
    <mergeCell ref="K27:L27"/>
    <mergeCell ref="S23:T23"/>
    <mergeCell ref="O24:P24"/>
    <mergeCell ref="I23:J23"/>
    <mergeCell ref="S22:T22"/>
    <mergeCell ref="M22:N22"/>
    <mergeCell ref="K22:L22"/>
    <mergeCell ref="S25:T25"/>
    <mergeCell ref="Q24:R24"/>
    <mergeCell ref="S24:T24"/>
    <mergeCell ref="O26:P26"/>
    <mergeCell ref="S26:T26"/>
    <mergeCell ref="Q23:R23"/>
    <mergeCell ref="M36:N36"/>
    <mergeCell ref="K40:L40"/>
    <mergeCell ref="O36:P36"/>
    <mergeCell ref="K37:L37"/>
    <mergeCell ref="K38:L38"/>
    <mergeCell ref="M38:N38"/>
    <mergeCell ref="M37:N37"/>
    <mergeCell ref="M39:N39"/>
    <mergeCell ref="S31:T31"/>
    <mergeCell ref="M30:N30"/>
    <mergeCell ref="Q30:R30"/>
    <mergeCell ref="S30:T30"/>
    <mergeCell ref="O30:P30"/>
    <mergeCell ref="S27:T27"/>
    <mergeCell ref="O27:P27"/>
    <mergeCell ref="K30:L30"/>
    <mergeCell ref="M31:N31"/>
    <mergeCell ref="O31:P31"/>
    <mergeCell ref="K35:P35"/>
    <mergeCell ref="M27:N27"/>
    <mergeCell ref="G23:H23"/>
    <mergeCell ref="B30:D30"/>
    <mergeCell ref="M40:N40"/>
    <mergeCell ref="K36:L36"/>
    <mergeCell ref="E36:F36"/>
    <mergeCell ref="E37:F37"/>
    <mergeCell ref="B35:D36"/>
    <mergeCell ref="B33:H33"/>
    <mergeCell ref="K39:L39"/>
    <mergeCell ref="B39:D39"/>
    <mergeCell ref="B40:D40"/>
    <mergeCell ref="G40:H40"/>
    <mergeCell ref="G39:H39"/>
    <mergeCell ref="O37:P44"/>
    <mergeCell ref="B38:D38"/>
    <mergeCell ref="K41:L41"/>
    <mergeCell ref="K42:L42"/>
    <mergeCell ref="K43:L43"/>
    <mergeCell ref="K44:L44"/>
    <mergeCell ref="O25:P25"/>
    <mergeCell ref="M41:N41"/>
    <mergeCell ref="M42:N42"/>
    <mergeCell ref="M43:N43"/>
    <mergeCell ref="M44:N44"/>
    <mergeCell ref="I37:J44"/>
    <mergeCell ref="C56:D56"/>
    <mergeCell ref="B41:D41"/>
    <mergeCell ref="B42:D42"/>
    <mergeCell ref="B43:D43"/>
    <mergeCell ref="B44:D44"/>
    <mergeCell ref="E41:F41"/>
    <mergeCell ref="E42:F42"/>
    <mergeCell ref="E43:F43"/>
    <mergeCell ref="E44:F44"/>
    <mergeCell ref="C55:D55"/>
    <mergeCell ref="A46:I46"/>
    <mergeCell ref="G41:H41"/>
    <mergeCell ref="G42:H42"/>
    <mergeCell ref="G43:H43"/>
    <mergeCell ref="G44:H44"/>
    <mergeCell ref="A47:A48"/>
    <mergeCell ref="G38:H38"/>
    <mergeCell ref="B47:D47"/>
    <mergeCell ref="E47:G47"/>
    <mergeCell ref="E56:F5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view="pageBreakPreview" zoomScale="80" zoomScaleSheetLayoutView="80" workbookViewId="0">
      <selection activeCell="F57" activeCellId="1" sqref="J2 F57"/>
    </sheetView>
  </sheetViews>
  <sheetFormatPr defaultRowHeight="12.75"/>
  <cols>
    <col min="1" max="1" width="7.7109375" customWidth="1"/>
    <col min="2" max="2" width="15.42578125" customWidth="1"/>
    <col min="3" max="3" width="15.28515625" customWidth="1"/>
    <col min="4" max="5" width="15.42578125" customWidth="1"/>
    <col min="6" max="8" width="15.7109375" customWidth="1"/>
    <col min="9" max="9" width="14.28515625" customWidth="1"/>
  </cols>
  <sheetData>
    <row r="1" spans="1:9" ht="18">
      <c r="A1" s="548" t="s">
        <v>0</v>
      </c>
      <c r="B1" s="548"/>
      <c r="C1" s="548"/>
      <c r="D1" s="548"/>
      <c r="E1" s="548"/>
      <c r="F1" s="548"/>
      <c r="G1" s="548"/>
      <c r="H1" s="548"/>
      <c r="I1" s="271" t="s">
        <v>652</v>
      </c>
    </row>
    <row r="2" spans="1:9" ht="21">
      <c r="A2" s="549" t="s">
        <v>579</v>
      </c>
      <c r="B2" s="549"/>
      <c r="C2" s="549"/>
      <c r="D2" s="549"/>
      <c r="E2" s="549"/>
      <c r="F2" s="549"/>
      <c r="G2" s="549"/>
      <c r="H2" s="549"/>
    </row>
    <row r="3" spans="1:9" ht="15">
      <c r="A3" s="227"/>
      <c r="B3" s="227"/>
      <c r="C3" s="227"/>
      <c r="D3" s="227"/>
      <c r="E3" s="227"/>
      <c r="F3" s="227"/>
      <c r="G3" s="227"/>
      <c r="H3" s="227"/>
    </row>
    <row r="4" spans="1:9" ht="18">
      <c r="A4" s="548" t="s">
        <v>651</v>
      </c>
      <c r="B4" s="548"/>
      <c r="C4" s="548"/>
      <c r="D4" s="548"/>
      <c r="E4" s="548"/>
      <c r="F4" s="548"/>
      <c r="G4" s="548"/>
      <c r="H4" s="548"/>
    </row>
    <row r="5" spans="1:9" ht="15">
      <c r="A5" s="228" t="s">
        <v>855</v>
      </c>
      <c r="B5" s="228"/>
      <c r="C5" s="228"/>
      <c r="D5" s="228"/>
      <c r="E5" s="228"/>
      <c r="F5" s="228"/>
      <c r="G5" s="228" t="s">
        <v>588</v>
      </c>
      <c r="H5" s="228"/>
    </row>
    <row r="6" spans="1:9" ht="21.75" customHeight="1">
      <c r="A6" s="613" t="s">
        <v>2</v>
      </c>
      <c r="B6" s="613" t="s">
        <v>38</v>
      </c>
      <c r="C6" s="455" t="s">
        <v>549</v>
      </c>
      <c r="D6" s="456"/>
      <c r="E6" s="457"/>
      <c r="F6" s="455" t="s">
        <v>552</v>
      </c>
      <c r="G6" s="456"/>
      <c r="H6" s="457"/>
      <c r="I6" s="553" t="s">
        <v>80</v>
      </c>
    </row>
    <row r="7" spans="1:9" ht="26.25" customHeight="1">
      <c r="A7" s="614"/>
      <c r="B7" s="614"/>
      <c r="C7" s="5" t="s">
        <v>548</v>
      </c>
      <c r="D7" s="5" t="s">
        <v>550</v>
      </c>
      <c r="E7" s="5" t="s">
        <v>551</v>
      </c>
      <c r="F7" s="5" t="s">
        <v>548</v>
      </c>
      <c r="G7" s="5" t="s">
        <v>550</v>
      </c>
      <c r="H7" s="5" t="s">
        <v>551</v>
      </c>
      <c r="I7" s="554"/>
    </row>
    <row r="8" spans="1:9" ht="15">
      <c r="A8" s="347">
        <v>1</v>
      </c>
      <c r="B8" s="347">
        <v>2</v>
      </c>
      <c r="C8" s="347">
        <v>3</v>
      </c>
      <c r="D8" s="347">
        <v>4</v>
      </c>
      <c r="E8" s="347">
        <v>5</v>
      </c>
      <c r="F8" s="347">
        <v>6</v>
      </c>
      <c r="G8" s="347">
        <v>7</v>
      </c>
      <c r="H8" s="347">
        <v>8</v>
      </c>
      <c r="I8" s="347">
        <v>9</v>
      </c>
    </row>
    <row r="9" spans="1:9" ht="15">
      <c r="A9" s="346">
        <v>1</v>
      </c>
      <c r="B9" s="245" t="s">
        <v>845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232"/>
    </row>
    <row r="10" spans="1:9" ht="15">
      <c r="A10" s="346">
        <v>2</v>
      </c>
      <c r="B10" s="232"/>
      <c r="C10" s="5"/>
      <c r="D10" s="5"/>
      <c r="E10" s="5"/>
      <c r="F10" s="5"/>
      <c r="G10" s="5"/>
      <c r="H10" s="5"/>
      <c r="I10" s="232"/>
    </row>
    <row r="11" spans="1:9" ht="15">
      <c r="A11" s="346">
        <v>3</v>
      </c>
      <c r="B11" s="232"/>
      <c r="C11" s="5"/>
      <c r="D11" s="5"/>
      <c r="E11" s="5"/>
      <c r="F11" s="5"/>
      <c r="G11" s="5"/>
      <c r="H11" s="5"/>
      <c r="I11" s="232"/>
    </row>
    <row r="12" spans="1:9" ht="15">
      <c r="A12" s="346">
        <v>4</v>
      </c>
      <c r="B12" s="232"/>
      <c r="C12" s="5"/>
      <c r="D12" s="5"/>
      <c r="E12" s="5"/>
      <c r="F12" s="5"/>
      <c r="G12" s="5"/>
      <c r="H12" s="5"/>
      <c r="I12" s="232"/>
    </row>
    <row r="13" spans="1:9" ht="15">
      <c r="A13" s="346">
        <v>5</v>
      </c>
      <c r="B13" s="232"/>
      <c r="C13" s="5"/>
      <c r="D13" s="5"/>
      <c r="E13" s="5"/>
      <c r="F13" s="5"/>
      <c r="G13" s="5"/>
      <c r="H13" s="5"/>
      <c r="I13" s="232"/>
    </row>
    <row r="14" spans="1:9" ht="15">
      <c r="A14" s="346">
        <v>6</v>
      </c>
      <c r="B14" s="232"/>
      <c r="C14" s="5"/>
      <c r="D14" s="5"/>
      <c r="E14" s="5"/>
      <c r="F14" s="5"/>
      <c r="G14" s="5"/>
      <c r="H14" s="5"/>
      <c r="I14" s="232"/>
    </row>
    <row r="15" spans="1:9" ht="15">
      <c r="A15" s="346">
        <v>7</v>
      </c>
      <c r="B15" s="232"/>
      <c r="C15" s="5"/>
      <c r="D15" s="5"/>
      <c r="E15" s="5"/>
      <c r="F15" s="5"/>
      <c r="G15" s="5"/>
      <c r="H15" s="5"/>
      <c r="I15" s="232"/>
    </row>
    <row r="16" spans="1:9" ht="15">
      <c r="A16" s="346">
        <v>8</v>
      </c>
      <c r="B16" s="232"/>
      <c r="C16" s="5"/>
      <c r="D16" s="5"/>
      <c r="E16" s="5"/>
      <c r="F16" s="5"/>
      <c r="G16" s="5"/>
      <c r="H16" s="5"/>
      <c r="I16" s="232"/>
    </row>
    <row r="17" spans="1:11" ht="15">
      <c r="A17" s="346">
        <v>9</v>
      </c>
      <c r="B17" s="9"/>
      <c r="C17" s="9"/>
      <c r="D17" s="9"/>
      <c r="E17" s="9"/>
      <c r="F17" s="9"/>
      <c r="G17" s="9"/>
      <c r="H17" s="9"/>
      <c r="I17" s="9"/>
      <c r="K17" t="s">
        <v>11</v>
      </c>
    </row>
    <row r="18" spans="1:11" ht="15">
      <c r="A18" s="346">
        <v>10</v>
      </c>
      <c r="B18" s="9"/>
      <c r="C18" s="9"/>
      <c r="D18" s="9"/>
      <c r="E18" s="9"/>
      <c r="F18" s="9"/>
      <c r="G18" s="9"/>
      <c r="H18" s="9"/>
      <c r="I18" s="9"/>
    </row>
    <row r="19" spans="1:11" ht="15">
      <c r="A19" s="346">
        <v>11</v>
      </c>
      <c r="B19" s="9"/>
      <c r="C19" s="9"/>
      <c r="D19" s="9"/>
      <c r="E19" s="9"/>
      <c r="F19" s="9"/>
      <c r="G19" s="9"/>
      <c r="H19" s="9"/>
      <c r="I19" s="9"/>
    </row>
    <row r="20" spans="1:11" ht="15">
      <c r="A20" s="346">
        <v>12</v>
      </c>
      <c r="B20" s="9"/>
      <c r="C20" s="9"/>
      <c r="D20" s="9"/>
      <c r="E20" s="9"/>
      <c r="F20" s="9"/>
      <c r="G20" s="9"/>
      <c r="H20" s="9"/>
      <c r="I20" s="9"/>
    </row>
    <row r="21" spans="1:11" ht="15">
      <c r="A21" s="346">
        <v>13</v>
      </c>
      <c r="B21" s="9"/>
      <c r="C21" s="9"/>
      <c r="D21" s="9"/>
      <c r="E21" s="9"/>
      <c r="F21" s="9"/>
      <c r="G21" s="9"/>
      <c r="H21" s="9"/>
      <c r="I21" s="19" t="s">
        <v>457</v>
      </c>
    </row>
    <row r="22" spans="1:11" ht="15">
      <c r="A22" s="346">
        <v>14</v>
      </c>
      <c r="B22" s="9"/>
      <c r="C22" s="9"/>
      <c r="D22" s="9"/>
      <c r="E22" s="9"/>
      <c r="F22" s="9"/>
      <c r="G22" s="9"/>
      <c r="H22" s="9"/>
      <c r="I22" s="9"/>
    </row>
    <row r="23" spans="1:11">
      <c r="A23" s="19" t="s">
        <v>7</v>
      </c>
      <c r="B23" s="9"/>
      <c r="C23" s="9"/>
      <c r="D23" s="9"/>
      <c r="E23" s="9"/>
      <c r="F23" s="9"/>
      <c r="G23" s="9"/>
      <c r="H23" s="9"/>
      <c r="I23" s="9"/>
    </row>
    <row r="24" spans="1:11">
      <c r="A24" s="19" t="s">
        <v>7</v>
      </c>
      <c r="B24" s="9"/>
      <c r="C24" s="9"/>
      <c r="D24" s="9"/>
      <c r="E24" s="9"/>
      <c r="F24" s="9"/>
      <c r="G24" s="9"/>
      <c r="H24" s="9"/>
      <c r="I24" s="9"/>
    </row>
    <row r="25" spans="1:11">
      <c r="A25" s="30" t="s">
        <v>18</v>
      </c>
      <c r="B25" s="9"/>
      <c r="C25" s="9">
        <f t="shared" ref="C25:H25" si="0">SUM(C9:C24)</f>
        <v>0</v>
      </c>
      <c r="D25" s="9">
        <f t="shared" si="0"/>
        <v>0</v>
      </c>
      <c r="E25" s="9">
        <f t="shared" si="0"/>
        <v>0</v>
      </c>
      <c r="F25" s="9">
        <f t="shared" si="0"/>
        <v>0</v>
      </c>
      <c r="G25" s="9">
        <f t="shared" si="0"/>
        <v>0</v>
      </c>
      <c r="H25" s="9">
        <f t="shared" si="0"/>
        <v>0</v>
      </c>
      <c r="I25" s="9"/>
    </row>
    <row r="28" spans="1:11" ht="12.75" customHeight="1">
      <c r="A28" s="234"/>
      <c r="B28" s="234"/>
      <c r="C28" s="234"/>
      <c r="D28" s="234"/>
      <c r="E28" s="234"/>
      <c r="F28" s="234"/>
    </row>
    <row r="29" spans="1:11" ht="12.75" customHeight="1">
      <c r="A29" s="234"/>
      <c r="B29" s="234"/>
      <c r="C29" s="234"/>
      <c r="D29" s="234"/>
      <c r="E29" s="234"/>
      <c r="F29" s="234"/>
      <c r="G29" s="546" t="s">
        <v>12</v>
      </c>
      <c r="H29" s="546"/>
      <c r="I29" s="546"/>
    </row>
    <row r="30" spans="1:11" ht="12.75" customHeight="1">
      <c r="A30" s="15" t="s">
        <v>844</v>
      </c>
      <c r="B30" s="15"/>
      <c r="C30" s="234"/>
      <c r="D30" s="234"/>
      <c r="E30" s="234"/>
      <c r="F30" s="234"/>
      <c r="G30" s="546" t="s">
        <v>13</v>
      </c>
      <c r="H30" s="546"/>
      <c r="I30" s="546"/>
    </row>
    <row r="31" spans="1:11" ht="12.75" customHeight="1">
      <c r="F31" s="234"/>
      <c r="H31" s="235" t="s">
        <v>89</v>
      </c>
    </row>
    <row r="32" spans="1:11">
      <c r="H32" s="236" t="s">
        <v>86</v>
      </c>
    </row>
  </sheetData>
  <mergeCells count="10">
    <mergeCell ref="G30:I30"/>
    <mergeCell ref="A6:A7"/>
    <mergeCell ref="B6:B7"/>
    <mergeCell ref="C6:E6"/>
    <mergeCell ref="F6:H6"/>
    <mergeCell ref="A1:H1"/>
    <mergeCell ref="A2:H2"/>
    <mergeCell ref="A4:H4"/>
    <mergeCell ref="I6:I7"/>
    <mergeCell ref="G29:I29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view="pageBreakPreview" zoomScale="73" zoomScaleNormal="85" zoomScaleSheetLayoutView="73" workbookViewId="0">
      <selection activeCell="F57" activeCellId="1" sqref="J2 F57"/>
    </sheetView>
  </sheetViews>
  <sheetFormatPr defaultRowHeight="12.75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1.28515625" customWidth="1"/>
    <col min="12" max="12" width="19.28515625" customWidth="1"/>
  </cols>
  <sheetData>
    <row r="1" spans="1:12" ht="15">
      <c r="A1" s="92"/>
      <c r="B1" s="92"/>
      <c r="C1" s="92"/>
      <c r="D1" s="92"/>
      <c r="E1" s="92"/>
      <c r="F1" s="92"/>
      <c r="G1" s="92"/>
      <c r="H1" s="92"/>
      <c r="K1" s="555" t="s">
        <v>90</v>
      </c>
      <c r="L1" s="555"/>
    </row>
    <row r="2" spans="1:12" ht="15.75">
      <c r="A2" s="649" t="s">
        <v>0</v>
      </c>
      <c r="B2" s="649"/>
      <c r="C2" s="649"/>
      <c r="D2" s="649"/>
      <c r="E2" s="649"/>
      <c r="F2" s="649"/>
      <c r="G2" s="649"/>
      <c r="H2" s="649"/>
      <c r="I2" s="92"/>
      <c r="J2" s="92"/>
      <c r="K2" s="92"/>
      <c r="L2" s="92"/>
    </row>
    <row r="3" spans="1:12" ht="20.25">
      <c r="A3" s="541" t="s">
        <v>579</v>
      </c>
      <c r="B3" s="541"/>
      <c r="C3" s="541"/>
      <c r="D3" s="541"/>
      <c r="E3" s="541"/>
      <c r="F3" s="541"/>
      <c r="G3" s="541"/>
      <c r="H3" s="541"/>
      <c r="I3" s="92"/>
      <c r="J3" s="92"/>
      <c r="K3" s="92"/>
      <c r="L3" s="92"/>
    </row>
    <row r="4" spans="1:1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15.75">
      <c r="A5" s="542" t="s">
        <v>653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</row>
    <row r="6" spans="1:1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>
      <c r="A7" s="488" t="s">
        <v>846</v>
      </c>
      <c r="B7" s="488"/>
      <c r="C7" s="92"/>
      <c r="D7" s="92"/>
      <c r="E7" s="92"/>
      <c r="F7" s="92"/>
      <c r="G7" s="92"/>
      <c r="H7" s="349"/>
      <c r="I7" s="92"/>
      <c r="J7" s="92"/>
      <c r="K7" s="92"/>
      <c r="L7" s="92"/>
    </row>
    <row r="8" spans="1:12" ht="18">
      <c r="A8" s="95"/>
      <c r="B8" s="95"/>
      <c r="C8" s="92"/>
      <c r="D8" s="92"/>
      <c r="E8" s="92"/>
      <c r="F8" s="92"/>
      <c r="G8" s="92"/>
      <c r="H8" s="92"/>
      <c r="I8" s="121"/>
      <c r="J8" s="145"/>
      <c r="K8" s="121" t="s">
        <v>593</v>
      </c>
      <c r="L8" s="92"/>
    </row>
    <row r="9" spans="1:12" ht="27.75" customHeight="1">
      <c r="A9" s="647" t="s">
        <v>251</v>
      </c>
      <c r="B9" s="647" t="s">
        <v>250</v>
      </c>
      <c r="C9" s="483" t="s">
        <v>558</v>
      </c>
      <c r="D9" s="483" t="s">
        <v>559</v>
      </c>
      <c r="E9" s="645" t="s">
        <v>560</v>
      </c>
      <c r="F9" s="645"/>
      <c r="G9" s="645" t="s">
        <v>512</v>
      </c>
      <c r="H9" s="645"/>
      <c r="I9" s="645" t="s">
        <v>262</v>
      </c>
      <c r="J9" s="645"/>
      <c r="K9" s="646" t="s">
        <v>266</v>
      </c>
      <c r="L9" s="646"/>
    </row>
    <row r="10" spans="1:12" ht="25.5">
      <c r="A10" s="648"/>
      <c r="B10" s="648"/>
      <c r="C10" s="483"/>
      <c r="D10" s="483"/>
      <c r="E10" s="5" t="s">
        <v>249</v>
      </c>
      <c r="F10" s="5" t="s">
        <v>227</v>
      </c>
      <c r="G10" s="5" t="s">
        <v>249</v>
      </c>
      <c r="H10" s="5" t="s">
        <v>227</v>
      </c>
      <c r="I10" s="5" t="s">
        <v>249</v>
      </c>
      <c r="J10" s="5" t="s">
        <v>227</v>
      </c>
      <c r="K10" s="5" t="s">
        <v>249</v>
      </c>
      <c r="L10" s="5" t="s">
        <v>227</v>
      </c>
    </row>
    <row r="11" spans="1:12" s="15" customFormat="1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</row>
    <row r="12" spans="1:12">
      <c r="A12" s="100">
        <v>1</v>
      </c>
      <c r="B12" s="100" t="s">
        <v>845</v>
      </c>
      <c r="C12" s="101">
        <v>39</v>
      </c>
      <c r="D12" s="101">
        <v>6976</v>
      </c>
      <c r="E12" s="101">
        <v>39</v>
      </c>
      <c r="F12" s="101">
        <v>6250</v>
      </c>
      <c r="G12" s="101">
        <v>39</v>
      </c>
      <c r="H12" s="101">
        <v>6463</v>
      </c>
      <c r="I12" s="101">
        <v>39</v>
      </c>
      <c r="J12" s="101">
        <v>6463</v>
      </c>
      <c r="K12" s="101">
        <v>39</v>
      </c>
      <c r="L12" s="101">
        <v>0</v>
      </c>
    </row>
    <row r="13" spans="1:12">
      <c r="A13" s="100">
        <v>2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>
      <c r="A14" s="100">
        <v>3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>
      <c r="A15" s="100">
        <v>4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>
      <c r="A16" s="100">
        <v>5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>
      <c r="A17" s="100">
        <v>6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>
      <c r="A18" s="100">
        <v>7</v>
      </c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>
      <c r="A19" s="100">
        <v>8</v>
      </c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>
      <c r="A20" s="100">
        <v>9</v>
      </c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2">
      <c r="A21" s="100">
        <v>10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1:12">
      <c r="A22" s="100">
        <v>11</v>
      </c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>
      <c r="A23" s="100">
        <v>12</v>
      </c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>
      <c r="A24" s="100">
        <v>13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1:12">
      <c r="A25" s="100">
        <v>14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1:12">
      <c r="A26" s="102" t="s">
        <v>7</v>
      </c>
      <c r="B26" s="102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1:12">
      <c r="A27" s="102" t="s">
        <v>7</v>
      </c>
      <c r="B27" s="102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1:12">
      <c r="A28" s="96" t="s">
        <v>18</v>
      </c>
      <c r="B28" s="96"/>
      <c r="C28" s="421">
        <f t="shared" ref="C28:L28" si="0">SUM(C12:C27)</f>
        <v>39</v>
      </c>
      <c r="D28" s="421">
        <f t="shared" si="0"/>
        <v>6976</v>
      </c>
      <c r="E28" s="421">
        <f t="shared" si="0"/>
        <v>39</v>
      </c>
      <c r="F28" s="421">
        <f t="shared" si="0"/>
        <v>6250</v>
      </c>
      <c r="G28" s="421">
        <f t="shared" si="0"/>
        <v>39</v>
      </c>
      <c r="H28" s="421">
        <f t="shared" si="0"/>
        <v>6463</v>
      </c>
      <c r="I28" s="421">
        <f t="shared" si="0"/>
        <v>39</v>
      </c>
      <c r="J28" s="421">
        <f t="shared" si="0"/>
        <v>6463</v>
      </c>
      <c r="K28" s="421">
        <f t="shared" si="0"/>
        <v>39</v>
      </c>
      <c r="L28" s="421">
        <f t="shared" si="0"/>
        <v>0</v>
      </c>
    </row>
    <row r="29" spans="1:12">
      <c r="A29" s="103"/>
      <c r="B29" s="103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3" spans="1:12">
      <c r="A33" s="650"/>
      <c r="B33" s="650"/>
      <c r="C33" s="650"/>
      <c r="D33" s="650"/>
      <c r="E33" s="650"/>
      <c r="F33" s="650"/>
      <c r="G33" s="650"/>
      <c r="H33" s="650"/>
      <c r="I33" s="650"/>
      <c r="J33" s="650"/>
      <c r="K33" s="650"/>
      <c r="L33" s="650"/>
    </row>
    <row r="34" spans="1:12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12" ht="15.75">
      <c r="A35" s="15" t="s">
        <v>844</v>
      </c>
      <c r="B35" s="15"/>
      <c r="C35" s="106"/>
      <c r="D35" s="106"/>
      <c r="E35" s="106"/>
      <c r="F35" s="106"/>
      <c r="G35" s="106"/>
      <c r="H35" s="106"/>
      <c r="I35" s="644"/>
      <c r="J35" s="644"/>
      <c r="K35" s="92"/>
      <c r="L35" s="92"/>
    </row>
    <row r="36" spans="1:12" ht="15.75" customHeight="1">
      <c r="A36" s="523" t="s">
        <v>13</v>
      </c>
      <c r="B36" s="523"/>
      <c r="C36" s="523"/>
      <c r="D36" s="523"/>
      <c r="E36" s="523"/>
      <c r="F36" s="523"/>
      <c r="G36" s="523"/>
      <c r="H36" s="523"/>
      <c r="I36" s="523"/>
      <c r="J36" s="523"/>
      <c r="K36" s="92"/>
      <c r="L36" s="92"/>
    </row>
    <row r="37" spans="1:12" ht="15.6" customHeight="1">
      <c r="A37" s="523" t="s">
        <v>14</v>
      </c>
      <c r="B37" s="523"/>
      <c r="C37" s="523"/>
      <c r="D37" s="523"/>
      <c r="E37" s="523"/>
      <c r="F37" s="523"/>
      <c r="G37" s="523"/>
      <c r="H37" s="523"/>
      <c r="I37" s="523"/>
      <c r="J37" s="523"/>
      <c r="K37" s="92"/>
      <c r="L37" s="92"/>
    </row>
    <row r="38" spans="1:12">
      <c r="A38" s="92"/>
      <c r="B38" s="92"/>
      <c r="C38" s="92"/>
      <c r="D38" s="92"/>
      <c r="E38" s="92"/>
      <c r="F38" s="92"/>
      <c r="I38" s="36" t="s">
        <v>86</v>
      </c>
      <c r="J38" s="36"/>
      <c r="K38" s="36"/>
      <c r="L38" s="36"/>
    </row>
  </sheetData>
  <mergeCells count="18">
    <mergeCell ref="A37:J37"/>
    <mergeCell ref="B9:B10"/>
    <mergeCell ref="A9:A10"/>
    <mergeCell ref="C9:C10"/>
    <mergeCell ref="A2:H2"/>
    <mergeCell ref="A3:H3"/>
    <mergeCell ref="A33:H33"/>
    <mergeCell ref="I33:L33"/>
    <mergeCell ref="A7:B7"/>
    <mergeCell ref="A5:L5"/>
    <mergeCell ref="K1:L1"/>
    <mergeCell ref="A36:J36"/>
    <mergeCell ref="I35:J35"/>
    <mergeCell ref="G9:H9"/>
    <mergeCell ref="D9:D10"/>
    <mergeCell ref="E9:F9"/>
    <mergeCell ref="I9:J9"/>
    <mergeCell ref="K9:L9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colBreaks count="1" manualBreakCount="1">
    <brk id="12" max="37" man="1"/>
  </colBreaks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view="pageBreakPreview" topLeftCell="A3" zoomScaleSheetLayoutView="100" workbookViewId="0">
      <selection activeCell="F57" activeCellId="1" sqref="J2 F57"/>
    </sheetView>
  </sheetViews>
  <sheetFormatPr defaultColWidth="8.85546875" defaultRowHeight="12.75"/>
  <cols>
    <col min="1" max="1" width="11.140625" style="92" customWidth="1"/>
    <col min="2" max="2" width="19.140625" style="92" customWidth="1"/>
    <col min="3" max="3" width="20.5703125" style="92" customWidth="1"/>
    <col min="4" max="4" width="22.28515625" style="92" customWidth="1"/>
    <col min="5" max="5" width="25.42578125" style="92" customWidth="1"/>
    <col min="6" max="6" width="27.42578125" style="92" customWidth="1"/>
    <col min="7" max="16384" width="8.85546875" style="92"/>
  </cols>
  <sheetData>
    <row r="1" spans="1:7" ht="12.75" customHeight="1">
      <c r="D1" s="331"/>
      <c r="E1" s="331"/>
      <c r="F1" s="332" t="s">
        <v>104</v>
      </c>
    </row>
    <row r="2" spans="1:7" ht="15" customHeight="1">
      <c r="B2" s="649" t="s">
        <v>0</v>
      </c>
      <c r="C2" s="649"/>
      <c r="D2" s="649"/>
      <c r="E2" s="649"/>
      <c r="F2" s="649"/>
    </row>
    <row r="3" spans="1:7" ht="20.25">
      <c r="B3" s="541" t="s">
        <v>579</v>
      </c>
      <c r="C3" s="541"/>
      <c r="D3" s="541"/>
      <c r="E3" s="541"/>
      <c r="F3" s="541"/>
    </row>
    <row r="4" spans="1:7" ht="11.25" customHeight="1"/>
    <row r="5" spans="1:7">
      <c r="A5" s="652" t="s">
        <v>509</v>
      </c>
      <c r="B5" s="652"/>
      <c r="C5" s="652"/>
      <c r="D5" s="652"/>
      <c r="E5" s="652"/>
      <c r="F5" s="652"/>
    </row>
    <row r="6" spans="1:7" ht="8.4499999999999993" customHeight="1">
      <c r="A6" s="94"/>
      <c r="B6" s="94"/>
      <c r="C6" s="94"/>
      <c r="D6" s="94"/>
      <c r="E6" s="94"/>
      <c r="F6" s="94"/>
    </row>
    <row r="7" spans="1:7" ht="18" customHeight="1">
      <c r="A7" s="488" t="s">
        <v>846</v>
      </c>
      <c r="B7" s="488"/>
    </row>
    <row r="8" spans="1:7" ht="18" hidden="1" customHeight="1">
      <c r="A8" s="95" t="s">
        <v>1</v>
      </c>
    </row>
    <row r="9" spans="1:7" ht="30.6" customHeight="1">
      <c r="A9" s="647" t="s">
        <v>2</v>
      </c>
      <c r="B9" s="647" t="s">
        <v>3</v>
      </c>
      <c r="C9" s="653" t="s">
        <v>505</v>
      </c>
      <c r="D9" s="654"/>
      <c r="E9" s="653" t="s">
        <v>508</v>
      </c>
      <c r="F9" s="654"/>
    </row>
    <row r="10" spans="1:7" s="107" customFormat="1" ht="25.5">
      <c r="A10" s="647"/>
      <c r="B10" s="647"/>
      <c r="C10" s="97" t="s">
        <v>506</v>
      </c>
      <c r="D10" s="97" t="s">
        <v>507</v>
      </c>
      <c r="E10" s="97" t="s">
        <v>506</v>
      </c>
      <c r="F10" s="97" t="s">
        <v>507</v>
      </c>
      <c r="G10" s="130"/>
    </row>
    <row r="11" spans="1:7" s="184" customFormat="1">
      <c r="A11" s="183">
        <v>1</v>
      </c>
      <c r="B11" s="183">
        <v>2</v>
      </c>
      <c r="C11" s="183">
        <v>3</v>
      </c>
      <c r="D11" s="183">
        <v>4</v>
      </c>
      <c r="E11" s="183">
        <v>5</v>
      </c>
      <c r="F11" s="183">
        <v>6</v>
      </c>
    </row>
    <row r="12" spans="1:7">
      <c r="A12" s="100">
        <v>1</v>
      </c>
      <c r="B12" s="101" t="s">
        <v>845</v>
      </c>
      <c r="C12" s="100">
        <v>17</v>
      </c>
      <c r="D12" s="100">
        <v>17</v>
      </c>
      <c r="E12" s="100">
        <v>22</v>
      </c>
      <c r="F12" s="100">
        <v>22</v>
      </c>
    </row>
    <row r="13" spans="1:7">
      <c r="A13" s="100">
        <v>2</v>
      </c>
      <c r="B13" s="101"/>
      <c r="C13" s="100"/>
      <c r="D13" s="100"/>
      <c r="E13" s="100"/>
      <c r="F13" s="100"/>
    </row>
    <row r="14" spans="1:7">
      <c r="A14" s="100">
        <v>3</v>
      </c>
      <c r="B14" s="101"/>
      <c r="C14" s="100"/>
      <c r="D14" s="100"/>
      <c r="E14" s="100"/>
      <c r="F14" s="100"/>
    </row>
    <row r="15" spans="1:7">
      <c r="A15" s="100">
        <v>4</v>
      </c>
      <c r="B15" s="101"/>
      <c r="C15" s="100"/>
      <c r="D15" s="100"/>
      <c r="E15" s="100"/>
      <c r="F15" s="100"/>
    </row>
    <row r="16" spans="1:7">
      <c r="A16" s="100">
        <v>5</v>
      </c>
      <c r="B16" s="101"/>
      <c r="C16" s="100"/>
      <c r="D16" s="100"/>
      <c r="E16" s="100"/>
      <c r="F16" s="100"/>
    </row>
    <row r="17" spans="1:6">
      <c r="A17" s="100">
        <v>6</v>
      </c>
      <c r="B17" s="101"/>
      <c r="C17" s="100"/>
      <c r="D17" s="100"/>
      <c r="E17" s="100"/>
      <c r="F17" s="100"/>
    </row>
    <row r="18" spans="1:6">
      <c r="A18" s="100">
        <v>7</v>
      </c>
      <c r="B18" s="101"/>
      <c r="C18" s="100"/>
      <c r="D18" s="100"/>
      <c r="E18" s="100"/>
      <c r="F18" s="100"/>
    </row>
    <row r="19" spans="1:6">
      <c r="A19" s="100">
        <v>8</v>
      </c>
      <c r="B19" s="101"/>
      <c r="C19" s="100"/>
      <c r="D19" s="100"/>
      <c r="E19" s="100"/>
      <c r="F19" s="100"/>
    </row>
    <row r="20" spans="1:6">
      <c r="A20" s="100">
        <v>9</v>
      </c>
      <c r="B20" s="101"/>
      <c r="C20" s="100"/>
      <c r="D20" s="100"/>
      <c r="E20" s="100"/>
      <c r="F20" s="100"/>
    </row>
    <row r="21" spans="1:6">
      <c r="A21" s="100">
        <v>10</v>
      </c>
      <c r="B21" s="101"/>
      <c r="C21" s="100"/>
      <c r="D21" s="100"/>
      <c r="E21" s="100"/>
      <c r="F21" s="100"/>
    </row>
    <row r="22" spans="1:6">
      <c r="A22" s="100">
        <v>11</v>
      </c>
      <c r="B22" s="101"/>
      <c r="C22" s="100"/>
      <c r="D22" s="100"/>
      <c r="E22" s="100"/>
      <c r="F22" s="100"/>
    </row>
    <row r="23" spans="1:6">
      <c r="A23" s="100">
        <v>12</v>
      </c>
      <c r="B23" s="101"/>
      <c r="C23" s="100"/>
      <c r="D23" s="100"/>
      <c r="E23" s="100"/>
      <c r="F23" s="100"/>
    </row>
    <row r="24" spans="1:6">
      <c r="A24" s="100">
        <v>13</v>
      </c>
      <c r="B24" s="101"/>
      <c r="C24" s="100"/>
      <c r="D24" s="100"/>
      <c r="E24" s="100"/>
      <c r="F24" s="100"/>
    </row>
    <row r="25" spans="1:6">
      <c r="A25" s="100">
        <v>14</v>
      </c>
      <c r="B25" s="101"/>
      <c r="C25" s="100"/>
      <c r="D25" s="100"/>
      <c r="E25" s="100"/>
      <c r="F25" s="100"/>
    </row>
    <row r="26" spans="1:6">
      <c r="A26" s="102" t="s">
        <v>7</v>
      </c>
      <c r="B26" s="101"/>
      <c r="C26" s="100"/>
      <c r="D26" s="100"/>
      <c r="E26" s="100"/>
      <c r="F26" s="100"/>
    </row>
    <row r="27" spans="1:6">
      <c r="A27" s="102" t="s">
        <v>7</v>
      </c>
      <c r="B27" s="101"/>
      <c r="C27" s="100"/>
      <c r="D27" s="100"/>
      <c r="E27" s="100"/>
      <c r="F27" s="100"/>
    </row>
    <row r="28" spans="1:6">
      <c r="A28" s="96" t="s">
        <v>18</v>
      </c>
      <c r="B28" s="101"/>
      <c r="C28" s="100">
        <f>SUM(C12:C27)</f>
        <v>17</v>
      </c>
      <c r="D28" s="100">
        <f>SUM(D12:D27)</f>
        <v>17</v>
      </c>
      <c r="E28" s="100">
        <f>SUM(E12:E27)</f>
        <v>22</v>
      </c>
      <c r="F28" s="100">
        <f>SUM(F12:F27)</f>
        <v>22</v>
      </c>
    </row>
    <row r="29" spans="1:6">
      <c r="A29" s="104"/>
      <c r="B29" s="105"/>
      <c r="C29" s="105"/>
      <c r="D29" s="105"/>
      <c r="E29" s="105"/>
      <c r="F29" s="105"/>
    </row>
    <row r="30" spans="1:6">
      <c r="C30" s="92" t="s">
        <v>11</v>
      </c>
    </row>
    <row r="31" spans="1:6" ht="15.75" customHeight="1">
      <c r="A31" s="15" t="s">
        <v>844</v>
      </c>
      <c r="B31" s="15"/>
      <c r="C31" s="106"/>
      <c r="D31" s="106"/>
      <c r="E31" s="106"/>
      <c r="F31" s="106"/>
    </row>
    <row r="32" spans="1:6" ht="15.6" customHeight="1">
      <c r="A32" s="523" t="s">
        <v>13</v>
      </c>
      <c r="B32" s="523"/>
      <c r="C32" s="523"/>
      <c r="D32" s="523"/>
      <c r="E32" s="523"/>
      <c r="F32" s="523"/>
    </row>
    <row r="33" spans="1:6" ht="15.75">
      <c r="A33" s="523" t="s">
        <v>14</v>
      </c>
      <c r="B33" s="523"/>
      <c r="C33" s="523"/>
      <c r="D33" s="523"/>
      <c r="E33" s="523"/>
      <c r="F33" s="523"/>
    </row>
    <row r="35" spans="1:6">
      <c r="A35" s="651"/>
      <c r="B35" s="651"/>
      <c r="C35" s="651"/>
      <c r="D35" s="651"/>
      <c r="E35" s="651"/>
      <c r="F35" s="651"/>
    </row>
  </sheetData>
  <mergeCells count="11">
    <mergeCell ref="A33:F33"/>
    <mergeCell ref="A35:F35"/>
    <mergeCell ref="A32:F32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view="pageBreakPreview" zoomScaleNormal="85" zoomScaleSheetLayoutView="100" workbookViewId="0">
      <selection activeCell="F57" activeCellId="1" sqref="A2:J2 F57"/>
    </sheetView>
  </sheetViews>
  <sheetFormatPr defaultRowHeight="12.75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>
      <c r="A1" s="92"/>
      <c r="B1" s="92"/>
      <c r="C1" s="92"/>
      <c r="D1" s="589"/>
      <c r="E1" s="589"/>
      <c r="F1" s="41"/>
      <c r="G1" s="589" t="s">
        <v>511</v>
      </c>
      <c r="H1" s="589"/>
      <c r="I1" s="589"/>
      <c r="J1" s="589"/>
      <c r="K1" s="108"/>
      <c r="L1" s="92"/>
      <c r="M1" s="92"/>
    </row>
    <row r="2" spans="1:13" ht="15.75">
      <c r="A2" s="649" t="s">
        <v>0</v>
      </c>
      <c r="B2" s="649"/>
      <c r="C2" s="649"/>
      <c r="D2" s="649"/>
      <c r="E2" s="649"/>
      <c r="F2" s="649"/>
      <c r="G2" s="649"/>
      <c r="H2" s="649"/>
      <c r="I2" s="649"/>
      <c r="J2" s="649"/>
      <c r="K2" s="92"/>
      <c r="L2" s="92"/>
      <c r="M2" s="92"/>
    </row>
    <row r="3" spans="1:13" ht="18">
      <c r="A3" s="140"/>
      <c r="B3" s="140"/>
      <c r="C3" s="660" t="s">
        <v>579</v>
      </c>
      <c r="D3" s="660"/>
      <c r="E3" s="660"/>
      <c r="F3" s="660"/>
      <c r="G3" s="660"/>
      <c r="H3" s="660"/>
      <c r="I3" s="660"/>
      <c r="J3" s="140"/>
      <c r="K3" s="92"/>
      <c r="L3" s="92"/>
      <c r="M3" s="92"/>
    </row>
    <row r="4" spans="1:13" ht="15.75">
      <c r="A4" s="542" t="s">
        <v>510</v>
      </c>
      <c r="B4" s="542"/>
      <c r="C4" s="542"/>
      <c r="D4" s="542"/>
      <c r="E4" s="542"/>
      <c r="F4" s="542"/>
      <c r="G4" s="542"/>
      <c r="H4" s="542"/>
      <c r="I4" s="542"/>
      <c r="J4" s="542"/>
      <c r="K4" s="92"/>
      <c r="L4" s="92"/>
      <c r="M4" s="92"/>
    </row>
    <row r="5" spans="1:13" ht="15.75">
      <c r="A5" s="488" t="s">
        <v>846</v>
      </c>
      <c r="B5" s="488"/>
      <c r="C5" s="94"/>
      <c r="D5" s="94"/>
      <c r="E5" s="94"/>
      <c r="F5" s="94"/>
      <c r="G5" s="94"/>
      <c r="H5" s="94"/>
      <c r="I5" s="94"/>
      <c r="J5" s="94"/>
      <c r="K5" s="92"/>
      <c r="L5" s="92"/>
      <c r="M5" s="92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8">
      <c r="A7" s="95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ht="21.75" customHeight="1">
      <c r="A8" s="655" t="s">
        <v>2</v>
      </c>
      <c r="B8" s="655" t="s">
        <v>3</v>
      </c>
      <c r="C8" s="657" t="s">
        <v>157</v>
      </c>
      <c r="D8" s="658"/>
      <c r="E8" s="658"/>
      <c r="F8" s="658"/>
      <c r="G8" s="658"/>
      <c r="H8" s="658"/>
      <c r="I8" s="658"/>
      <c r="J8" s="659"/>
      <c r="K8" s="92"/>
      <c r="L8" s="92"/>
      <c r="M8" s="92"/>
    </row>
    <row r="9" spans="1:13" ht="39.75" customHeight="1">
      <c r="A9" s="656"/>
      <c r="B9" s="656"/>
      <c r="C9" s="97" t="s">
        <v>225</v>
      </c>
      <c r="D9" s="97" t="s">
        <v>132</v>
      </c>
      <c r="E9" s="97" t="s">
        <v>442</v>
      </c>
      <c r="F9" s="147" t="s">
        <v>189</v>
      </c>
      <c r="G9" s="147" t="s">
        <v>133</v>
      </c>
      <c r="H9" s="173" t="s">
        <v>224</v>
      </c>
      <c r="I9" s="173" t="s">
        <v>248</v>
      </c>
      <c r="J9" s="98" t="s">
        <v>18</v>
      </c>
      <c r="K9" s="107"/>
      <c r="L9" s="107"/>
      <c r="M9" s="107"/>
    </row>
    <row r="10" spans="1:13" s="15" customFormat="1">
      <c r="A10" s="97">
        <v>1</v>
      </c>
      <c r="B10" s="97">
        <v>2</v>
      </c>
      <c r="C10" s="97">
        <v>3</v>
      </c>
      <c r="D10" s="97">
        <v>4</v>
      </c>
      <c r="E10" s="97">
        <v>5</v>
      </c>
      <c r="F10" s="97">
        <v>6</v>
      </c>
      <c r="G10" s="97">
        <v>7</v>
      </c>
      <c r="H10" s="99">
        <v>8</v>
      </c>
      <c r="I10" s="99">
        <v>9</v>
      </c>
      <c r="J10" s="98">
        <v>10</v>
      </c>
      <c r="K10" s="107"/>
      <c r="L10" s="107"/>
      <c r="M10" s="107"/>
    </row>
    <row r="11" spans="1:13">
      <c r="A11" s="100">
        <v>1</v>
      </c>
      <c r="B11" s="101" t="s">
        <v>845</v>
      </c>
      <c r="C11" s="100">
        <v>39</v>
      </c>
      <c r="D11" s="100">
        <v>0</v>
      </c>
      <c r="E11" s="100">
        <v>0</v>
      </c>
      <c r="F11" s="100">
        <v>0</v>
      </c>
      <c r="G11" s="100">
        <v>0</v>
      </c>
      <c r="H11" s="422">
        <v>0</v>
      </c>
      <c r="I11" s="422">
        <v>0</v>
      </c>
      <c r="J11" s="423">
        <v>39</v>
      </c>
      <c r="K11" s="92"/>
      <c r="L11" s="92"/>
      <c r="M11" s="92"/>
    </row>
    <row r="12" spans="1:13">
      <c r="A12" s="100">
        <v>2</v>
      </c>
      <c r="B12" s="101"/>
      <c r="C12" s="100"/>
      <c r="D12" s="100"/>
      <c r="E12" s="100"/>
      <c r="F12" s="100"/>
      <c r="G12" s="100"/>
      <c r="H12" s="422"/>
      <c r="I12" s="422"/>
      <c r="J12" s="423"/>
      <c r="K12" s="92"/>
      <c r="L12" s="92"/>
      <c r="M12" s="92"/>
    </row>
    <row r="13" spans="1:13">
      <c r="A13" s="100">
        <v>3</v>
      </c>
      <c r="B13" s="101"/>
      <c r="C13" s="100"/>
      <c r="D13" s="100"/>
      <c r="E13" s="100"/>
      <c r="F13" s="100"/>
      <c r="G13" s="100"/>
      <c r="H13" s="422"/>
      <c r="I13" s="422"/>
      <c r="J13" s="423"/>
      <c r="K13" s="92"/>
      <c r="L13" s="92"/>
      <c r="M13" s="92"/>
    </row>
    <row r="14" spans="1:13">
      <c r="A14" s="100">
        <v>4</v>
      </c>
      <c r="B14" s="101"/>
      <c r="C14" s="100"/>
      <c r="D14" s="100"/>
      <c r="E14" s="100"/>
      <c r="F14" s="100"/>
      <c r="G14" s="100"/>
      <c r="H14" s="422"/>
      <c r="I14" s="422"/>
      <c r="J14" s="423"/>
      <c r="K14" s="92"/>
      <c r="L14" s="92"/>
      <c r="M14" s="92"/>
    </row>
    <row r="15" spans="1:13">
      <c r="A15" s="100">
        <v>5</v>
      </c>
      <c r="B15" s="101"/>
      <c r="C15" s="100"/>
      <c r="D15" s="100"/>
      <c r="E15" s="100"/>
      <c r="F15" s="100"/>
      <c r="G15" s="100"/>
      <c r="H15" s="422"/>
      <c r="I15" s="422"/>
      <c r="J15" s="423"/>
      <c r="K15" s="92"/>
      <c r="L15" s="92"/>
      <c r="M15" s="92"/>
    </row>
    <row r="16" spans="1:13">
      <c r="A16" s="100">
        <v>6</v>
      </c>
      <c r="B16" s="101"/>
      <c r="C16" s="100"/>
      <c r="D16" s="100"/>
      <c r="E16" s="100"/>
      <c r="F16" s="100"/>
      <c r="G16" s="100"/>
      <c r="H16" s="422"/>
      <c r="I16" s="422"/>
      <c r="J16" s="423"/>
      <c r="K16" s="92"/>
      <c r="L16" s="92"/>
      <c r="M16" s="92"/>
    </row>
    <row r="17" spans="1:13">
      <c r="A17" s="100">
        <v>7</v>
      </c>
      <c r="B17" s="101"/>
      <c r="C17" s="100"/>
      <c r="D17" s="100"/>
      <c r="E17" s="100"/>
      <c r="F17" s="100"/>
      <c r="G17" s="100"/>
      <c r="H17" s="422"/>
      <c r="I17" s="422"/>
      <c r="J17" s="423"/>
      <c r="K17" s="92"/>
      <c r="L17" s="92"/>
      <c r="M17" s="92"/>
    </row>
    <row r="18" spans="1:13">
      <c r="A18" s="100">
        <v>8</v>
      </c>
      <c r="B18" s="101"/>
      <c r="C18" s="100"/>
      <c r="D18" s="100"/>
      <c r="E18" s="100"/>
      <c r="F18" s="100"/>
      <c r="G18" s="100"/>
      <c r="H18" s="422"/>
      <c r="I18" s="422"/>
      <c r="J18" s="423"/>
      <c r="K18" s="92"/>
      <c r="L18" s="92"/>
      <c r="M18" s="92"/>
    </row>
    <row r="19" spans="1:13">
      <c r="A19" s="100">
        <v>9</v>
      </c>
      <c r="B19" s="101"/>
      <c r="C19" s="100"/>
      <c r="D19" s="100"/>
      <c r="E19" s="100"/>
      <c r="F19" s="100"/>
      <c r="G19" s="100"/>
      <c r="H19" s="422"/>
      <c r="I19" s="422"/>
      <c r="J19" s="423"/>
      <c r="K19" s="92"/>
      <c r="L19" s="92"/>
      <c r="M19" s="92"/>
    </row>
    <row r="20" spans="1:13">
      <c r="A20" s="100">
        <v>10</v>
      </c>
      <c r="B20" s="101"/>
      <c r="C20" s="100"/>
      <c r="D20" s="100"/>
      <c r="E20" s="100"/>
      <c r="F20" s="100"/>
      <c r="G20" s="100"/>
      <c r="H20" s="422"/>
      <c r="I20" s="422"/>
      <c r="J20" s="423"/>
      <c r="K20" s="92"/>
      <c r="L20" s="92"/>
      <c r="M20" s="92"/>
    </row>
    <row r="21" spans="1:13">
      <c r="A21" s="100">
        <v>11</v>
      </c>
      <c r="B21" s="101"/>
      <c r="C21" s="100"/>
      <c r="D21" s="100"/>
      <c r="E21" s="100"/>
      <c r="F21" s="100"/>
      <c r="G21" s="100"/>
      <c r="H21" s="422"/>
      <c r="I21" s="422"/>
      <c r="J21" s="423"/>
      <c r="K21" s="92"/>
      <c r="L21" s="92"/>
      <c r="M21" s="92"/>
    </row>
    <row r="22" spans="1:13">
      <c r="A22" s="100">
        <v>12</v>
      </c>
      <c r="B22" s="101"/>
      <c r="C22" s="100"/>
      <c r="D22" s="100"/>
      <c r="E22" s="100"/>
      <c r="F22" s="100"/>
      <c r="G22" s="100"/>
      <c r="H22" s="422"/>
      <c r="I22" s="422"/>
      <c r="J22" s="423"/>
      <c r="K22" s="92"/>
      <c r="L22" s="92"/>
      <c r="M22" s="92"/>
    </row>
    <row r="23" spans="1:13">
      <c r="A23" s="100">
        <v>13</v>
      </c>
      <c r="B23" s="101"/>
      <c r="C23" s="100"/>
      <c r="D23" s="100"/>
      <c r="E23" s="100"/>
      <c r="F23" s="100"/>
      <c r="G23" s="100"/>
      <c r="H23" s="422"/>
      <c r="I23" s="422"/>
      <c r="J23" s="423"/>
      <c r="K23" s="92"/>
      <c r="L23" s="92"/>
      <c r="M23" s="92"/>
    </row>
    <row r="24" spans="1:13">
      <c r="A24" s="100">
        <v>14</v>
      </c>
      <c r="B24" s="101"/>
      <c r="C24" s="100"/>
      <c r="D24" s="100"/>
      <c r="E24" s="100"/>
      <c r="F24" s="100"/>
      <c r="G24" s="100"/>
      <c r="H24" s="422"/>
      <c r="I24" s="422"/>
      <c r="J24" s="423"/>
      <c r="K24" s="92"/>
      <c r="L24" s="92"/>
      <c r="M24" s="92"/>
    </row>
    <row r="25" spans="1:13">
      <c r="A25" s="102" t="s">
        <v>7</v>
      </c>
      <c r="B25" s="101"/>
      <c r="C25" s="100"/>
      <c r="D25" s="100"/>
      <c r="E25" s="100"/>
      <c r="F25" s="100"/>
      <c r="G25" s="100"/>
      <c r="H25" s="422"/>
      <c r="I25" s="422"/>
      <c r="J25" s="423"/>
      <c r="K25" s="92"/>
      <c r="L25" s="92"/>
      <c r="M25" s="92"/>
    </row>
    <row r="26" spans="1:13">
      <c r="A26" s="102" t="s">
        <v>7</v>
      </c>
      <c r="B26" s="101"/>
      <c r="C26" s="100"/>
      <c r="D26" s="100"/>
      <c r="E26" s="100"/>
      <c r="F26" s="100"/>
      <c r="G26" s="100"/>
      <c r="H26" s="422"/>
      <c r="I26" s="422"/>
      <c r="J26" s="423"/>
      <c r="K26" s="92"/>
      <c r="L26" s="92"/>
      <c r="M26" s="92"/>
    </row>
    <row r="27" spans="1:13">
      <c r="A27" s="96" t="s">
        <v>18</v>
      </c>
      <c r="B27" s="101"/>
      <c r="C27" s="100">
        <f t="shared" ref="C27:J27" si="0">SUM(C11:C26)</f>
        <v>39</v>
      </c>
      <c r="D27" s="100">
        <f t="shared" si="0"/>
        <v>0</v>
      </c>
      <c r="E27" s="100">
        <f t="shared" si="0"/>
        <v>0</v>
      </c>
      <c r="F27" s="100">
        <f t="shared" si="0"/>
        <v>0</v>
      </c>
      <c r="G27" s="100">
        <f t="shared" si="0"/>
        <v>0</v>
      </c>
      <c r="H27" s="422">
        <f t="shared" si="0"/>
        <v>0</v>
      </c>
      <c r="I27" s="422">
        <f t="shared" si="0"/>
        <v>0</v>
      </c>
      <c r="J27" s="423">
        <f t="shared" si="0"/>
        <v>39</v>
      </c>
      <c r="L27" s="92"/>
      <c r="M27" s="92"/>
    </row>
    <row r="28" spans="1:13">
      <c r="A28" s="103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3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3">
      <c r="A30" s="92" t="s">
        <v>134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1:13">
      <c r="A31" s="92" t="s">
        <v>226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13">
      <c r="A32" t="s">
        <v>135</v>
      </c>
    </row>
    <row r="33" spans="1:13">
      <c r="A33" s="650" t="s">
        <v>136</v>
      </c>
      <c r="B33" s="650"/>
      <c r="C33" s="650"/>
      <c r="D33" s="650"/>
      <c r="E33" s="650"/>
      <c r="F33" s="650"/>
      <c r="G33" s="650"/>
      <c r="H33" s="650"/>
      <c r="I33" s="650"/>
      <c r="J33" s="650"/>
      <c r="K33" s="650"/>
      <c r="L33" s="650"/>
      <c r="M33" s="650"/>
    </row>
    <row r="34" spans="1:13">
      <c r="A34" s="661" t="s">
        <v>137</v>
      </c>
      <c r="B34" s="661"/>
      <c r="C34" s="661"/>
      <c r="D34" s="661"/>
      <c r="E34" s="92"/>
      <c r="F34" s="92"/>
      <c r="G34" s="92"/>
      <c r="H34" s="92"/>
      <c r="I34" s="92"/>
      <c r="J34" s="92"/>
      <c r="K34" s="92"/>
      <c r="L34" s="92"/>
      <c r="M34" s="92"/>
    </row>
    <row r="35" spans="1:13">
      <c r="A35" s="148" t="s">
        <v>190</v>
      </c>
      <c r="B35" s="148"/>
      <c r="C35" s="148"/>
      <c r="D35" s="148"/>
      <c r="E35" s="92"/>
      <c r="F35" s="92"/>
      <c r="G35" s="92"/>
      <c r="H35" s="92"/>
      <c r="I35" s="92"/>
      <c r="J35" s="92"/>
      <c r="K35" s="92"/>
      <c r="L35" s="92"/>
      <c r="M35" s="92"/>
    </row>
    <row r="36" spans="1:13">
      <c r="A36" s="148"/>
      <c r="B36" s="148"/>
      <c r="C36" s="148"/>
      <c r="D36" s="148"/>
      <c r="E36" s="92"/>
      <c r="F36" s="92"/>
      <c r="G36" s="92"/>
      <c r="H36" s="92"/>
      <c r="I36" s="92"/>
      <c r="J36" s="92"/>
      <c r="K36" s="92"/>
      <c r="L36" s="92"/>
      <c r="M36" s="92"/>
    </row>
    <row r="37" spans="1:13" ht="15.75">
      <c r="A37" s="15" t="s">
        <v>844</v>
      </c>
      <c r="B37" s="15"/>
      <c r="C37" s="106"/>
      <c r="D37" s="106"/>
      <c r="E37" s="106"/>
      <c r="F37" s="106"/>
      <c r="G37" s="106"/>
      <c r="H37" s="106"/>
      <c r="I37" s="106"/>
      <c r="J37" s="149" t="s">
        <v>12</v>
      </c>
      <c r="K37" s="149"/>
      <c r="L37" s="92"/>
      <c r="M37" s="92"/>
    </row>
    <row r="38" spans="1:13" ht="15.75">
      <c r="A38" s="523" t="s">
        <v>13</v>
      </c>
      <c r="B38" s="523"/>
      <c r="C38" s="523"/>
      <c r="D38" s="523"/>
      <c r="E38" s="523"/>
      <c r="F38" s="523"/>
      <c r="G38" s="523"/>
      <c r="H38" s="523"/>
      <c r="I38" s="523"/>
      <c r="J38" s="523"/>
      <c r="K38" s="92"/>
      <c r="L38" s="92"/>
      <c r="M38" s="92"/>
    </row>
    <row r="39" spans="1:13" ht="15.75" customHeight="1">
      <c r="A39" s="523" t="s">
        <v>14</v>
      </c>
      <c r="B39" s="523"/>
      <c r="C39" s="523"/>
      <c r="D39" s="523"/>
      <c r="E39" s="523"/>
      <c r="F39" s="523"/>
      <c r="G39" s="523"/>
      <c r="H39" s="523"/>
      <c r="I39" s="523"/>
      <c r="J39" s="523"/>
      <c r="K39" s="149"/>
      <c r="L39" s="92"/>
      <c r="M39" s="92"/>
    </row>
    <row r="40" spans="1:13">
      <c r="A40" s="92"/>
      <c r="B40" s="92"/>
      <c r="C40" s="92"/>
      <c r="D40" s="92"/>
      <c r="E40" s="92"/>
      <c r="F40" s="92"/>
      <c r="G40" s="489" t="s">
        <v>86</v>
      </c>
      <c r="H40" s="489"/>
      <c r="I40" s="489"/>
      <c r="J40" s="489"/>
      <c r="K40" s="36"/>
      <c r="L40" s="36"/>
      <c r="M40" s="92"/>
    </row>
    <row r="41" spans="1:13">
      <c r="A41" s="651"/>
      <c r="B41" s="651"/>
      <c r="C41" s="651"/>
      <c r="D41" s="651"/>
      <c r="E41" s="651"/>
      <c r="F41" s="651"/>
      <c r="G41" s="651"/>
      <c r="H41" s="651"/>
      <c r="I41" s="651"/>
      <c r="J41" s="651"/>
      <c r="K41" s="92"/>
      <c r="L41" s="92"/>
      <c r="M41" s="92"/>
    </row>
  </sheetData>
  <mergeCells count="17">
    <mergeCell ref="G40:J40"/>
    <mergeCell ref="A41:J41"/>
    <mergeCell ref="A38:J38"/>
    <mergeCell ref="A33:D33"/>
    <mergeCell ref="E33:J33"/>
    <mergeCell ref="A34:D34"/>
    <mergeCell ref="A39:J39"/>
    <mergeCell ref="K33:M33"/>
    <mergeCell ref="A8:A9"/>
    <mergeCell ref="B8:B9"/>
    <mergeCell ref="C8:J8"/>
    <mergeCell ref="C3:I3"/>
    <mergeCell ref="D1:E1"/>
    <mergeCell ref="G1:J1"/>
    <mergeCell ref="A2:J2"/>
    <mergeCell ref="A4:J4"/>
    <mergeCell ref="A5:B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"/>
  <sheetViews>
    <sheetView view="pageBreakPreview" zoomScale="76" zoomScaleNormal="85" zoomScaleSheetLayoutView="76" workbookViewId="0">
      <selection activeCell="F57" activeCellId="1" sqref="A2:M2 F57"/>
    </sheetView>
  </sheetViews>
  <sheetFormatPr defaultRowHeight="12.75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589" t="s">
        <v>692</v>
      </c>
      <c r="M1" s="589"/>
      <c r="N1" s="108"/>
      <c r="O1" s="92"/>
      <c r="P1" s="92"/>
    </row>
    <row r="2" spans="1:26" ht="15.75">
      <c r="A2" s="649" t="s">
        <v>0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92"/>
      <c r="O2" s="92"/>
      <c r="P2" s="92"/>
    </row>
    <row r="3" spans="1:26" ht="20.25">
      <c r="A3" s="541" t="s">
        <v>579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92"/>
      <c r="O3" s="92"/>
      <c r="P3" s="92"/>
    </row>
    <row r="4" spans="1:26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6" ht="15.75">
      <c r="A5" s="542" t="s">
        <v>691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92"/>
      <c r="O5" s="92"/>
      <c r="P5" s="92"/>
    </row>
    <row r="6" spans="1:26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26">
      <c r="A7" s="36" t="s">
        <v>846</v>
      </c>
      <c r="B7" s="36"/>
      <c r="C7" s="361"/>
      <c r="D7" s="32"/>
      <c r="E7" s="3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26" ht="18">
      <c r="A8" s="95"/>
      <c r="B8" s="95"/>
      <c r="C8" s="95"/>
      <c r="D8" s="95"/>
      <c r="E8" s="95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26" ht="19.899999999999999" customHeight="1">
      <c r="A9" s="647" t="s">
        <v>2</v>
      </c>
      <c r="B9" s="647" t="s">
        <v>3</v>
      </c>
      <c r="C9" s="663" t="s">
        <v>132</v>
      </c>
      <c r="D9" s="663"/>
      <c r="E9" s="664"/>
      <c r="F9" s="662" t="s">
        <v>133</v>
      </c>
      <c r="G9" s="663"/>
      <c r="H9" s="663"/>
      <c r="I9" s="664"/>
      <c r="J9" s="662" t="s">
        <v>224</v>
      </c>
      <c r="K9" s="663"/>
      <c r="L9" s="663"/>
      <c r="M9" s="664"/>
      <c r="Y9" s="9"/>
      <c r="Z9" s="13"/>
    </row>
    <row r="10" spans="1:26" ht="45.75" customHeight="1">
      <c r="A10" s="647"/>
      <c r="B10" s="647"/>
      <c r="C10" s="151" t="s">
        <v>444</v>
      </c>
      <c r="D10" s="4" t="s">
        <v>441</v>
      </c>
      <c r="E10" s="151" t="s">
        <v>227</v>
      </c>
      <c r="F10" s="4" t="s">
        <v>439</v>
      </c>
      <c r="G10" s="151" t="s">
        <v>440</v>
      </c>
      <c r="H10" s="4" t="s">
        <v>441</v>
      </c>
      <c r="I10" s="151" t="s">
        <v>227</v>
      </c>
      <c r="J10" s="4" t="s">
        <v>443</v>
      </c>
      <c r="K10" s="151" t="s">
        <v>440</v>
      </c>
      <c r="L10" s="4" t="s">
        <v>441</v>
      </c>
      <c r="M10" s="5" t="s">
        <v>227</v>
      </c>
    </row>
    <row r="11" spans="1:26" s="15" customFormat="1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  <c r="M11" s="97">
        <v>13</v>
      </c>
    </row>
    <row r="12" spans="1:26">
      <c r="A12" s="100">
        <v>1</v>
      </c>
      <c r="B12" s="100" t="s">
        <v>845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</row>
    <row r="13" spans="1:26">
      <c r="A13" s="100">
        <v>2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1:26">
      <c r="A14" s="100">
        <v>3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1:26">
      <c r="A15" s="100">
        <v>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1:26">
      <c r="A16" s="100">
        <v>5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1:16">
      <c r="A17" s="100">
        <v>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1:16">
      <c r="A18" s="100">
        <v>7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1:16">
      <c r="A19" s="100">
        <v>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1:16">
      <c r="A20" s="100">
        <v>9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6">
      <c r="A21" s="100">
        <v>10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1:16">
      <c r="A22" s="100">
        <v>11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1:16">
      <c r="A23" s="100">
        <v>12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6">
      <c r="A24" s="100">
        <v>13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1:16">
      <c r="A25" s="100">
        <v>14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1:16">
      <c r="A26" s="102" t="s">
        <v>7</v>
      </c>
      <c r="B26" s="102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1:16">
      <c r="A27" s="102" t="s">
        <v>7</v>
      </c>
      <c r="B27" s="102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1:16">
      <c r="A28" s="96" t="s">
        <v>18</v>
      </c>
      <c r="B28" s="96"/>
      <c r="C28" s="100">
        <f t="shared" ref="C28:M28" si="0">SUM(C12:C27)</f>
        <v>0</v>
      </c>
      <c r="D28" s="100">
        <f t="shared" si="0"/>
        <v>0</v>
      </c>
      <c r="E28" s="100">
        <f t="shared" si="0"/>
        <v>0</v>
      </c>
      <c r="F28" s="100">
        <f t="shared" si="0"/>
        <v>0</v>
      </c>
      <c r="G28" s="100">
        <f t="shared" si="0"/>
        <v>0</v>
      </c>
      <c r="H28" s="100">
        <f t="shared" si="0"/>
        <v>0</v>
      </c>
      <c r="I28" s="100">
        <f t="shared" si="0"/>
        <v>0</v>
      </c>
      <c r="J28" s="100">
        <f t="shared" si="0"/>
        <v>0</v>
      </c>
      <c r="K28" s="100">
        <f t="shared" si="0"/>
        <v>0</v>
      </c>
      <c r="L28" s="100">
        <f t="shared" si="0"/>
        <v>0</v>
      </c>
      <c r="M28" s="100">
        <f t="shared" si="0"/>
        <v>0</v>
      </c>
    </row>
    <row r="29" spans="1:16">
      <c r="A29" s="103"/>
      <c r="B29" s="103"/>
      <c r="C29" s="103"/>
      <c r="D29" s="103"/>
      <c r="E29" s="103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1:16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1:16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3" spans="1:16">
      <c r="A33" s="650"/>
      <c r="B33" s="650"/>
      <c r="C33" s="650"/>
      <c r="D33" s="650"/>
      <c r="E33" s="650"/>
      <c r="F33" s="650"/>
      <c r="G33" s="650"/>
      <c r="H33" s="650"/>
      <c r="I33" s="650"/>
      <c r="J33" s="650"/>
      <c r="K33" s="650"/>
      <c r="L33" s="650"/>
      <c r="M33" s="111"/>
      <c r="N33" s="650"/>
      <c r="O33" s="650"/>
      <c r="P33" s="650"/>
    </row>
    <row r="34" spans="1:16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1:16" ht="15.75">
      <c r="A35" s="15" t="s">
        <v>844</v>
      </c>
      <c r="B35" s="15"/>
      <c r="C35" s="106"/>
      <c r="D35" s="106"/>
      <c r="E35" s="106"/>
      <c r="F35" s="106"/>
      <c r="G35" s="106"/>
      <c r="H35" s="106"/>
      <c r="I35" s="106"/>
      <c r="J35" s="106"/>
      <c r="K35" s="644" t="s">
        <v>12</v>
      </c>
      <c r="L35" s="644"/>
      <c r="M35" s="644"/>
      <c r="N35" s="149"/>
      <c r="O35" s="92"/>
      <c r="P35" s="92"/>
    </row>
    <row r="36" spans="1:16" ht="15.75">
      <c r="A36" s="523" t="s">
        <v>13</v>
      </c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92"/>
      <c r="O36" s="92"/>
      <c r="P36" s="92"/>
    </row>
    <row r="37" spans="1:16" ht="15.6" customHeight="1">
      <c r="A37" s="523" t="s">
        <v>14</v>
      </c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149"/>
      <c r="O37" s="92"/>
      <c r="P37" s="92"/>
    </row>
    <row r="38" spans="1:16">
      <c r="A38" s="92"/>
      <c r="B38" s="92"/>
      <c r="C38" s="92"/>
      <c r="D38" s="92"/>
      <c r="E38" s="92"/>
      <c r="F38" s="92"/>
      <c r="G38" s="92"/>
      <c r="L38" s="36" t="s">
        <v>86</v>
      </c>
      <c r="M38" s="36"/>
      <c r="N38" s="36"/>
      <c r="O38" s="36"/>
      <c r="P38" s="36"/>
    </row>
  </sheetData>
  <mergeCells count="14">
    <mergeCell ref="N33:P33"/>
    <mergeCell ref="C9:E9"/>
    <mergeCell ref="L1:M1"/>
    <mergeCell ref="A2:M2"/>
    <mergeCell ref="A3:M3"/>
    <mergeCell ref="A5:M5"/>
    <mergeCell ref="K35:M35"/>
    <mergeCell ref="A36:M36"/>
    <mergeCell ref="A9:A10"/>
    <mergeCell ref="B9:B10"/>
    <mergeCell ref="A37:M37"/>
    <mergeCell ref="F9:I9"/>
    <mergeCell ref="J9:M9"/>
    <mergeCell ref="A33:L33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BreakPreview" topLeftCell="A2" zoomScale="84" zoomScaleSheetLayoutView="84" workbookViewId="0">
      <selection activeCell="F57" activeCellId="1" sqref="A2:K2 F57"/>
    </sheetView>
  </sheetViews>
  <sheetFormatPr defaultRowHeight="12.75"/>
  <cols>
    <col min="1" max="1" width="5.85546875" customWidth="1"/>
    <col min="2" max="2" width="13.71093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665" t="s">
        <v>655</v>
      </c>
      <c r="K1" s="665"/>
    </row>
    <row r="2" spans="1:12" ht="21">
      <c r="A2" s="549" t="s">
        <v>579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</row>
    <row r="3" spans="1:12" ht="1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2" ht="15">
      <c r="A4" s="666" t="s">
        <v>654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</row>
    <row r="5" spans="1:12" ht="15">
      <c r="A5" s="36" t="s">
        <v>846</v>
      </c>
      <c r="B5" s="36"/>
      <c r="C5" s="376"/>
      <c r="D5" s="228"/>
      <c r="E5" s="228"/>
      <c r="F5" s="228"/>
      <c r="G5" s="228"/>
      <c r="H5" s="228"/>
      <c r="I5" s="227"/>
      <c r="J5" s="606" t="s">
        <v>588</v>
      </c>
      <c r="K5" s="606"/>
      <c r="L5" s="606"/>
    </row>
    <row r="6" spans="1:12" ht="32.25" customHeight="1">
      <c r="A6" s="615" t="s">
        <v>2</v>
      </c>
      <c r="B6" s="615" t="s">
        <v>3</v>
      </c>
      <c r="C6" s="615" t="s">
        <v>343</v>
      </c>
      <c r="D6" s="615" t="s">
        <v>344</v>
      </c>
      <c r="E6" s="615"/>
      <c r="F6" s="615"/>
      <c r="G6" s="615"/>
      <c r="H6" s="615"/>
      <c r="I6" s="616" t="s">
        <v>345</v>
      </c>
      <c r="J6" s="617"/>
      <c r="K6" s="618"/>
    </row>
    <row r="7" spans="1:12" ht="90" customHeight="1">
      <c r="A7" s="615"/>
      <c r="B7" s="615"/>
      <c r="C7" s="615"/>
      <c r="D7" s="262" t="s">
        <v>346</v>
      </c>
      <c r="E7" s="262" t="s">
        <v>227</v>
      </c>
      <c r="F7" s="262" t="s">
        <v>513</v>
      </c>
      <c r="G7" s="262" t="s">
        <v>347</v>
      </c>
      <c r="H7" s="262" t="s">
        <v>480</v>
      </c>
      <c r="I7" s="262" t="s">
        <v>348</v>
      </c>
      <c r="J7" s="262" t="s">
        <v>349</v>
      </c>
      <c r="K7" s="262" t="s">
        <v>350</v>
      </c>
    </row>
    <row r="8" spans="1:12" ht="15">
      <c r="A8" s="232" t="s">
        <v>304</v>
      </c>
      <c r="B8" s="232" t="s">
        <v>305</v>
      </c>
      <c r="C8" s="232" t="s">
        <v>306</v>
      </c>
      <c r="D8" s="232" t="s">
        <v>307</v>
      </c>
      <c r="E8" s="232" t="s">
        <v>308</v>
      </c>
      <c r="F8" s="232" t="s">
        <v>309</v>
      </c>
      <c r="G8" s="232" t="s">
        <v>310</v>
      </c>
      <c r="H8" s="232" t="s">
        <v>311</v>
      </c>
      <c r="I8" s="232" t="s">
        <v>332</v>
      </c>
      <c r="J8" s="232" t="s">
        <v>333</v>
      </c>
      <c r="K8" s="232" t="s">
        <v>334</v>
      </c>
    </row>
    <row r="9" spans="1:12">
      <c r="A9" s="8">
        <v>1</v>
      </c>
      <c r="B9" s="9" t="s">
        <v>858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2">
      <c r="A10" s="8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>
      <c r="A11" s="8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>
      <c r="A12" s="8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>
      <c r="A13" s="8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>
      <c r="A14" s="8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>
      <c r="A15" s="8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>
      <c r="A16" s="8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>
      <c r="A17" s="8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>
      <c r="A18" s="8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>
      <c r="A19" s="8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>
      <c r="A20" s="8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>
      <c r="A21" s="8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>
      <c r="A22" s="8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2">
      <c r="A23" s="18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>
      <c r="A24" s="18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>
      <c r="A25" s="30" t="s">
        <v>18</v>
      </c>
      <c r="B25" s="9"/>
      <c r="C25" s="9">
        <f t="shared" ref="C25:K25" si="0">SUM(C9:C24)</f>
        <v>0</v>
      </c>
      <c r="D25" s="9">
        <f t="shared" si="0"/>
        <v>0</v>
      </c>
      <c r="E25" s="9">
        <f t="shared" si="0"/>
        <v>0</v>
      </c>
      <c r="F25" s="9">
        <f t="shared" si="0"/>
        <v>0</v>
      </c>
      <c r="G25" s="9">
        <f t="shared" si="0"/>
        <v>0</v>
      </c>
      <c r="H25" s="9">
        <f t="shared" si="0"/>
        <v>0</v>
      </c>
      <c r="I25" s="9">
        <f t="shared" si="0"/>
        <v>0</v>
      </c>
      <c r="J25" s="9">
        <f t="shared" si="0"/>
        <v>0</v>
      </c>
      <c r="K25" s="9">
        <f t="shared" si="0"/>
        <v>0</v>
      </c>
    </row>
    <row r="27" spans="1:12">
      <c r="A27" s="15" t="s">
        <v>514</v>
      </c>
    </row>
    <row r="29" spans="1:12">
      <c r="A29" s="234"/>
      <c r="B29" s="234"/>
      <c r="C29" s="234"/>
      <c r="D29" s="234"/>
      <c r="I29" s="546" t="s">
        <v>12</v>
      </c>
      <c r="J29" s="546"/>
      <c r="K29" s="546"/>
    </row>
    <row r="30" spans="1:12" ht="15" customHeight="1">
      <c r="A30" s="234"/>
      <c r="B30" s="234"/>
      <c r="C30" s="234"/>
      <c r="D30" s="234"/>
      <c r="I30" s="546" t="s">
        <v>13</v>
      </c>
      <c r="J30" s="546"/>
      <c r="K30" s="546"/>
      <c r="L30" s="249"/>
    </row>
    <row r="31" spans="1:12" ht="15" customHeight="1">
      <c r="A31" s="234"/>
      <c r="B31" s="234"/>
      <c r="C31" s="234"/>
      <c r="D31" s="234"/>
      <c r="I31" s="546" t="s">
        <v>89</v>
      </c>
      <c r="J31" s="546"/>
      <c r="K31" s="546"/>
      <c r="L31" s="249"/>
    </row>
    <row r="32" spans="1:12">
      <c r="A32" s="15" t="s">
        <v>844</v>
      </c>
      <c r="B32" s="15"/>
      <c r="C32" s="234"/>
      <c r="D32" s="234"/>
      <c r="I32" s="547" t="s">
        <v>86</v>
      </c>
      <c r="J32" s="547"/>
      <c r="K32" s="239"/>
    </row>
  </sheetData>
  <mergeCells count="14">
    <mergeCell ref="I29:K29"/>
    <mergeCell ref="I30:K30"/>
    <mergeCell ref="I31:K31"/>
    <mergeCell ref="I32:J32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view="pageBreakPreview" zoomScale="80" zoomScaleSheetLayoutView="80" workbookViewId="0">
      <selection activeCell="F57" activeCellId="1" sqref="A2:O2 F57"/>
    </sheetView>
  </sheetViews>
  <sheetFormatPr defaultRowHeight="12.75"/>
  <cols>
    <col min="1" max="1" width="7.85546875" customWidth="1"/>
    <col min="2" max="2" width="1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271" t="s">
        <v>657</v>
      </c>
    </row>
    <row r="2" spans="1:15" ht="21">
      <c r="A2" s="549" t="s">
        <v>579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</row>
    <row r="3" spans="1:15" ht="1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5" ht="18">
      <c r="A4" s="548" t="s">
        <v>656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</row>
    <row r="5" spans="1:15" ht="15">
      <c r="A5" s="228" t="s">
        <v>846</v>
      </c>
      <c r="B5" s="228"/>
      <c r="C5" s="228"/>
      <c r="D5" s="228"/>
      <c r="E5" s="228"/>
      <c r="F5" s="228"/>
      <c r="G5" s="228"/>
      <c r="H5" s="228"/>
      <c r="I5" s="228"/>
      <c r="J5" s="228"/>
      <c r="K5" s="227"/>
      <c r="M5" s="606" t="s">
        <v>588</v>
      </c>
      <c r="N5" s="606"/>
      <c r="O5" s="606"/>
    </row>
    <row r="6" spans="1:15" ht="44.25" customHeight="1">
      <c r="A6" s="615" t="s">
        <v>2</v>
      </c>
      <c r="B6" s="615" t="s">
        <v>3</v>
      </c>
      <c r="C6" s="615" t="s">
        <v>351</v>
      </c>
      <c r="D6" s="613" t="s">
        <v>352</v>
      </c>
      <c r="E6" s="613" t="s">
        <v>353</v>
      </c>
      <c r="F6" s="613" t="s">
        <v>354</v>
      </c>
      <c r="G6" s="613" t="s">
        <v>355</v>
      </c>
      <c r="H6" s="615" t="s">
        <v>356</v>
      </c>
      <c r="I6" s="615"/>
      <c r="J6" s="615" t="s">
        <v>357</v>
      </c>
      <c r="K6" s="615"/>
      <c r="L6" s="615" t="s">
        <v>358</v>
      </c>
      <c r="M6" s="615"/>
      <c r="N6" s="615" t="s">
        <v>359</v>
      </c>
      <c r="O6" s="615"/>
    </row>
    <row r="7" spans="1:15" ht="60.75" customHeight="1">
      <c r="A7" s="615"/>
      <c r="B7" s="615"/>
      <c r="C7" s="615"/>
      <c r="D7" s="614"/>
      <c r="E7" s="614"/>
      <c r="F7" s="614"/>
      <c r="G7" s="614"/>
      <c r="H7" s="262" t="s">
        <v>360</v>
      </c>
      <c r="I7" s="262" t="s">
        <v>361</v>
      </c>
      <c r="J7" s="262" t="s">
        <v>360</v>
      </c>
      <c r="K7" s="262" t="s">
        <v>361</v>
      </c>
      <c r="L7" s="262" t="s">
        <v>360</v>
      </c>
      <c r="M7" s="262" t="s">
        <v>361</v>
      </c>
      <c r="N7" s="262" t="s">
        <v>360</v>
      </c>
      <c r="O7" s="262" t="s">
        <v>361</v>
      </c>
    </row>
    <row r="8" spans="1:15" ht="15">
      <c r="A8" s="232" t="s">
        <v>304</v>
      </c>
      <c r="B8" s="232" t="s">
        <v>305</v>
      </c>
      <c r="C8" s="232" t="s">
        <v>306</v>
      </c>
      <c r="D8" s="232" t="s">
        <v>307</v>
      </c>
      <c r="E8" s="232" t="s">
        <v>308</v>
      </c>
      <c r="F8" s="232" t="s">
        <v>309</v>
      </c>
      <c r="G8" s="232" t="s">
        <v>310</v>
      </c>
      <c r="H8" s="232" t="s">
        <v>311</v>
      </c>
      <c r="I8" s="232" t="s">
        <v>332</v>
      </c>
      <c r="J8" s="232" t="s">
        <v>333</v>
      </c>
      <c r="K8" s="232" t="s">
        <v>334</v>
      </c>
      <c r="L8" s="232" t="s">
        <v>362</v>
      </c>
      <c r="M8" s="232" t="s">
        <v>363</v>
      </c>
      <c r="N8" s="232" t="s">
        <v>364</v>
      </c>
      <c r="O8" s="232" t="s">
        <v>365</v>
      </c>
    </row>
    <row r="9" spans="1:15">
      <c r="A9" s="9">
        <v>1</v>
      </c>
      <c r="B9" s="9" t="s">
        <v>845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9"/>
      <c r="B18" s="9"/>
      <c r="C18" s="9">
        <f t="shared" ref="C18:O18" si="0">SUM(C9:C17)</f>
        <v>0</v>
      </c>
      <c r="D18" s="9">
        <f t="shared" si="0"/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  <c r="J18" s="9">
        <f t="shared" si="0"/>
        <v>0</v>
      </c>
      <c r="K18" s="9">
        <f t="shared" si="0"/>
        <v>0</v>
      </c>
      <c r="L18" s="9">
        <f t="shared" si="0"/>
        <v>0</v>
      </c>
      <c r="M18" s="9">
        <f t="shared" si="0"/>
        <v>0</v>
      </c>
      <c r="N18" s="9">
        <f t="shared" si="0"/>
        <v>0</v>
      </c>
      <c r="O18" s="9">
        <f t="shared" si="0"/>
        <v>0</v>
      </c>
    </row>
    <row r="21" spans="1:15">
      <c r="A21" s="234"/>
      <c r="B21" s="234"/>
      <c r="C21" s="234"/>
      <c r="D21" s="234"/>
      <c r="L21" s="546" t="s">
        <v>12</v>
      </c>
      <c r="M21" s="546"/>
      <c r="N21" s="546"/>
      <c r="O21" s="546"/>
    </row>
    <row r="22" spans="1:15">
      <c r="A22" s="234"/>
      <c r="B22" s="234"/>
      <c r="C22" s="234"/>
      <c r="D22" s="234"/>
      <c r="L22" s="546" t="s">
        <v>13</v>
      </c>
      <c r="M22" s="546"/>
      <c r="N22" s="546"/>
      <c r="O22" s="546"/>
    </row>
    <row r="23" spans="1:15">
      <c r="A23" s="234"/>
      <c r="B23" s="234"/>
      <c r="C23" s="234"/>
      <c r="D23" s="234"/>
      <c r="L23" s="546" t="s">
        <v>89</v>
      </c>
      <c r="M23" s="546"/>
      <c r="N23" s="546"/>
      <c r="O23" s="546"/>
    </row>
    <row r="24" spans="1:15">
      <c r="A24" s="15" t="s">
        <v>844</v>
      </c>
      <c r="B24" s="15"/>
      <c r="C24" s="234"/>
      <c r="D24" s="234"/>
      <c r="L24" s="547" t="s">
        <v>86</v>
      </c>
      <c r="M24" s="547"/>
      <c r="N24" s="547"/>
      <c r="O24" s="239"/>
    </row>
  </sheetData>
  <mergeCells count="19">
    <mergeCell ref="L22:O22"/>
    <mergeCell ref="L23:O23"/>
    <mergeCell ref="L24:N24"/>
    <mergeCell ref="G6:G7"/>
    <mergeCell ref="H6:I6"/>
    <mergeCell ref="J6:K6"/>
    <mergeCell ref="L6:M6"/>
    <mergeCell ref="N6:O6"/>
    <mergeCell ref="L21:O21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view="pageBreakPreview" zoomScale="90" zoomScaleSheetLayoutView="90" workbookViewId="0">
      <selection activeCell="F57" activeCellId="1" sqref="J2 F57"/>
    </sheetView>
  </sheetViews>
  <sheetFormatPr defaultRowHeight="12.75"/>
  <cols>
    <col min="1" max="1" width="8.5703125" style="234" customWidth="1"/>
    <col min="2" max="2" width="24.5703125" style="234" customWidth="1"/>
    <col min="3" max="4" width="15.140625" style="234" customWidth="1"/>
    <col min="5" max="13" width="9.5703125" style="234" customWidth="1"/>
    <col min="14" max="16384" width="9.140625" style="234"/>
  </cols>
  <sheetData>
    <row r="1" spans="1:13">
      <c r="H1" s="547"/>
      <c r="I1" s="547"/>
      <c r="L1" s="237" t="s">
        <v>659</v>
      </c>
    </row>
    <row r="2" spans="1:13">
      <c r="D2" s="547" t="s">
        <v>547</v>
      </c>
      <c r="E2" s="547"/>
      <c r="F2" s="547"/>
      <c r="G2" s="547"/>
      <c r="H2" s="236"/>
      <c r="I2" s="236"/>
      <c r="L2" s="237"/>
    </row>
    <row r="3" spans="1:13" s="238" customFormat="1" ht="15.75">
      <c r="A3" s="667" t="s">
        <v>582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</row>
    <row r="4" spans="1:13" s="238" customFormat="1" ht="20.25" customHeight="1">
      <c r="A4" s="667" t="s">
        <v>658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</row>
    <row r="6" spans="1:13">
      <c r="A6" s="239" t="s">
        <v>184</v>
      </c>
      <c r="B6" s="240" t="s">
        <v>845</v>
      </c>
      <c r="C6" s="241"/>
      <c r="D6" s="241"/>
      <c r="E6" s="241"/>
      <c r="F6" s="241"/>
      <c r="G6" s="241"/>
      <c r="H6" s="241"/>
      <c r="I6" s="241"/>
      <c r="J6" s="241"/>
    </row>
    <row r="8" spans="1:13" s="242" customFormat="1" ht="15" customHeight="1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571" t="s">
        <v>588</v>
      </c>
      <c r="L8" s="571"/>
      <c r="M8" s="571"/>
    </row>
    <row r="9" spans="1:13" s="242" customFormat="1" ht="20.25" customHeight="1">
      <c r="A9" s="613" t="s">
        <v>2</v>
      </c>
      <c r="B9" s="613" t="s">
        <v>3</v>
      </c>
      <c r="C9" s="619" t="s">
        <v>313</v>
      </c>
      <c r="D9" s="619" t="s">
        <v>314</v>
      </c>
      <c r="E9" s="669" t="s">
        <v>315</v>
      </c>
      <c r="F9" s="669"/>
      <c r="G9" s="669"/>
      <c r="H9" s="669"/>
      <c r="I9" s="669"/>
      <c r="J9" s="669"/>
      <c r="K9" s="669"/>
      <c r="L9" s="669"/>
      <c r="M9" s="669"/>
    </row>
    <row r="10" spans="1:13" s="242" customFormat="1" ht="35.25" customHeight="1">
      <c r="A10" s="668"/>
      <c r="B10" s="668"/>
      <c r="C10" s="620"/>
      <c r="D10" s="620"/>
      <c r="E10" s="354" t="s">
        <v>316</v>
      </c>
      <c r="F10" s="354" t="s">
        <v>317</v>
      </c>
      <c r="G10" s="354" t="s">
        <v>318</v>
      </c>
      <c r="H10" s="354" t="s">
        <v>319</v>
      </c>
      <c r="I10" s="354" t="s">
        <v>320</v>
      </c>
      <c r="J10" s="354" t="s">
        <v>321</v>
      </c>
      <c r="K10" s="354" t="s">
        <v>322</v>
      </c>
      <c r="L10" s="354" t="s">
        <v>323</v>
      </c>
      <c r="M10" s="354" t="s">
        <v>324</v>
      </c>
    </row>
    <row r="11" spans="1:13" s="242" customFormat="1" ht="12.75" customHeight="1">
      <c r="A11" s="245">
        <v>1</v>
      </c>
      <c r="B11" s="245">
        <v>2</v>
      </c>
      <c r="C11" s="245">
        <v>3</v>
      </c>
      <c r="D11" s="245">
        <v>4</v>
      </c>
      <c r="E11" s="245">
        <v>5</v>
      </c>
      <c r="F11" s="245">
        <v>6</v>
      </c>
      <c r="G11" s="245">
        <v>7</v>
      </c>
      <c r="H11" s="245">
        <v>8</v>
      </c>
      <c r="I11" s="245">
        <v>9</v>
      </c>
      <c r="J11" s="245">
        <v>10</v>
      </c>
      <c r="K11" s="245">
        <v>11</v>
      </c>
      <c r="L11" s="245">
        <v>12</v>
      </c>
      <c r="M11" s="245">
        <v>13</v>
      </c>
    </row>
    <row r="12" spans="1:13">
      <c r="A12" s="162">
        <v>1</v>
      </c>
      <c r="B12" s="246" t="s">
        <v>845</v>
      </c>
      <c r="C12" s="185">
        <v>39</v>
      </c>
      <c r="D12" s="185">
        <v>39</v>
      </c>
      <c r="E12" s="185">
        <v>39</v>
      </c>
      <c r="F12" s="185">
        <v>39</v>
      </c>
      <c r="G12" s="185">
        <v>39</v>
      </c>
      <c r="H12" s="185">
        <v>39</v>
      </c>
      <c r="I12" s="185">
        <v>39</v>
      </c>
      <c r="J12" s="185">
        <v>39</v>
      </c>
      <c r="K12" s="185">
        <v>39</v>
      </c>
      <c r="L12" s="185">
        <v>39</v>
      </c>
      <c r="M12" s="185">
        <v>39</v>
      </c>
    </row>
    <row r="13" spans="1:13">
      <c r="A13" s="162">
        <v>2</v>
      </c>
      <c r="B13" s="160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</row>
    <row r="14" spans="1:13">
      <c r="A14" s="162">
        <v>3</v>
      </c>
      <c r="B14" s="246"/>
      <c r="C14" s="185"/>
      <c r="D14" s="185"/>
      <c r="E14" s="162"/>
      <c r="F14" s="162"/>
      <c r="G14" s="162"/>
      <c r="H14" s="162"/>
      <c r="I14" s="185"/>
      <c r="J14" s="185"/>
      <c r="K14" s="185"/>
      <c r="L14" s="185"/>
      <c r="M14" s="185"/>
    </row>
    <row r="15" spans="1:13" s="152" customFormat="1" ht="12.75" customHeight="1">
      <c r="A15" s="162">
        <v>4</v>
      </c>
      <c r="B15" s="160"/>
      <c r="C15" s="185"/>
      <c r="D15" s="185"/>
      <c r="E15" s="185"/>
      <c r="F15" s="185"/>
      <c r="G15" s="185"/>
      <c r="H15" s="162"/>
      <c r="I15" s="185"/>
      <c r="J15" s="162"/>
      <c r="K15" s="162"/>
      <c r="L15" s="162"/>
      <c r="M15" s="162"/>
    </row>
    <row r="16" spans="1:13" s="152" customFormat="1" ht="12.75" customHeight="1">
      <c r="A16" s="162">
        <v>5</v>
      </c>
      <c r="B16" s="248"/>
      <c r="C16" s="379"/>
      <c r="D16" s="379"/>
      <c r="E16" s="379"/>
      <c r="F16" s="379"/>
      <c r="G16" s="379"/>
      <c r="H16" s="379"/>
      <c r="I16" s="379"/>
      <c r="J16" s="162"/>
      <c r="K16" s="162"/>
      <c r="L16" s="162"/>
      <c r="M16" s="162"/>
    </row>
    <row r="17" spans="1:13" s="152" customFormat="1" ht="13.15" customHeight="1">
      <c r="A17" s="162">
        <v>6</v>
      </c>
      <c r="B17" s="248"/>
      <c r="C17" s="379"/>
      <c r="D17" s="379"/>
      <c r="E17" s="379"/>
      <c r="F17" s="379"/>
      <c r="G17" s="379"/>
      <c r="H17" s="379"/>
      <c r="I17" s="379"/>
      <c r="J17" s="162"/>
      <c r="K17" s="162"/>
      <c r="L17" s="162"/>
      <c r="M17" s="162"/>
    </row>
    <row r="18" spans="1:13" ht="12.75" customHeight="1">
      <c r="A18" s="162">
        <v>7</v>
      </c>
      <c r="B18" s="160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</row>
    <row r="19" spans="1:13">
      <c r="A19" s="162">
        <v>8</v>
      </c>
      <c r="B19" s="160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</row>
    <row r="20" spans="1:13">
      <c r="A20" s="162">
        <v>9</v>
      </c>
      <c r="B20" s="160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</row>
    <row r="21" spans="1:13">
      <c r="A21" s="162">
        <v>10</v>
      </c>
      <c r="B21" s="160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  <row r="22" spans="1:13">
      <c r="A22" s="162">
        <v>11</v>
      </c>
      <c r="B22" s="160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</row>
    <row r="23" spans="1:13">
      <c r="A23" s="162">
        <v>12</v>
      </c>
      <c r="B23" s="160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3">
      <c r="A24" s="162">
        <v>13</v>
      </c>
      <c r="B24" s="160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</row>
    <row r="25" spans="1:13">
      <c r="A25" s="162">
        <v>14</v>
      </c>
      <c r="B25" s="160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</row>
    <row r="26" spans="1:13">
      <c r="A26" s="185" t="s">
        <v>7</v>
      </c>
      <c r="B26" s="160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3">
      <c r="A27" s="185" t="s">
        <v>7</v>
      </c>
      <c r="B27" s="160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  <row r="28" spans="1:13">
      <c r="A28" s="160" t="s">
        <v>18</v>
      </c>
      <c r="B28" s="160"/>
      <c r="C28" s="185">
        <f t="shared" ref="C28:M28" si="0">SUM(C12:C27)</f>
        <v>39</v>
      </c>
      <c r="D28" s="185">
        <f t="shared" si="0"/>
        <v>39</v>
      </c>
      <c r="E28" s="185">
        <f t="shared" si="0"/>
        <v>39</v>
      </c>
      <c r="F28" s="185">
        <f t="shared" si="0"/>
        <v>39</v>
      </c>
      <c r="G28" s="185">
        <f t="shared" si="0"/>
        <v>39</v>
      </c>
      <c r="H28" s="185">
        <f t="shared" si="0"/>
        <v>39</v>
      </c>
      <c r="I28" s="185">
        <f t="shared" si="0"/>
        <v>39</v>
      </c>
      <c r="J28" s="185">
        <f t="shared" si="0"/>
        <v>39</v>
      </c>
      <c r="K28" s="185">
        <f t="shared" si="0"/>
        <v>39</v>
      </c>
      <c r="L28" s="185">
        <f t="shared" si="0"/>
        <v>39</v>
      </c>
      <c r="M28" s="185">
        <f t="shared" si="0"/>
        <v>39</v>
      </c>
    </row>
    <row r="31" spans="1:13">
      <c r="H31" s="546" t="s">
        <v>12</v>
      </c>
      <c r="I31" s="546"/>
      <c r="J31" s="546"/>
      <c r="K31" s="546"/>
      <c r="L31" s="546"/>
      <c r="M31" s="546"/>
    </row>
    <row r="32" spans="1:13">
      <c r="H32" s="546" t="s">
        <v>13</v>
      </c>
      <c r="I32" s="546"/>
      <c r="J32" s="546"/>
      <c r="K32" s="546"/>
      <c r="L32" s="546"/>
      <c r="M32" s="546"/>
    </row>
    <row r="33" spans="1:13">
      <c r="H33" s="546" t="s">
        <v>89</v>
      </c>
      <c r="I33" s="546"/>
      <c r="J33" s="546"/>
      <c r="K33" s="546"/>
      <c r="L33" s="546"/>
      <c r="M33" s="546"/>
    </row>
    <row r="34" spans="1:13">
      <c r="A34" s="15" t="s">
        <v>844</v>
      </c>
      <c r="B34" s="15"/>
      <c r="H34" s="547" t="s">
        <v>86</v>
      </c>
      <c r="I34" s="547"/>
      <c r="J34" s="547"/>
      <c r="K34" s="547"/>
    </row>
  </sheetData>
  <mergeCells count="14">
    <mergeCell ref="H31:M31"/>
    <mergeCell ref="H32:M32"/>
    <mergeCell ref="H33:M33"/>
    <mergeCell ref="H34:K34"/>
    <mergeCell ref="H1:I1"/>
    <mergeCell ref="A3:M3"/>
    <mergeCell ref="A4:M4"/>
    <mergeCell ref="K8:M8"/>
    <mergeCell ref="A9:A10"/>
    <mergeCell ref="B9:B10"/>
    <mergeCell ref="D2:G2"/>
    <mergeCell ref="C9:C10"/>
    <mergeCell ref="D9:D10"/>
    <mergeCell ref="E9:M9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view="pageBreakPreview" zoomScale="90" zoomScaleSheetLayoutView="90" workbookViewId="0">
      <selection activeCell="F57" activeCellId="1" sqref="J2 F57"/>
    </sheetView>
  </sheetViews>
  <sheetFormatPr defaultRowHeight="12.75"/>
  <cols>
    <col min="1" max="1" width="8.5703125" style="234" customWidth="1"/>
    <col min="2" max="2" width="17.85546875" style="234" customWidth="1"/>
    <col min="3" max="3" width="12.5703125" style="234" customWidth="1"/>
    <col min="4" max="4" width="17.140625" style="234" customWidth="1"/>
    <col min="5" max="5" width="10.42578125" style="234" customWidth="1"/>
    <col min="6" max="6" width="10.7109375" style="234" customWidth="1"/>
    <col min="7" max="7" width="11.140625" style="234" customWidth="1"/>
    <col min="8" max="8" width="12.42578125" style="234" customWidth="1"/>
    <col min="9" max="9" width="12.28515625" style="234" customWidth="1"/>
    <col min="10" max="10" width="14" style="234" customWidth="1"/>
    <col min="11" max="16384" width="9.140625" style="234"/>
  </cols>
  <sheetData>
    <row r="1" spans="1:10">
      <c r="E1" s="547"/>
      <c r="F1" s="547"/>
      <c r="I1" s="670" t="s">
        <v>696</v>
      </c>
      <c r="J1" s="670"/>
    </row>
    <row r="2" spans="1:10">
      <c r="D2" s="236" t="s">
        <v>547</v>
      </c>
      <c r="E2" s="236"/>
      <c r="F2" s="236"/>
      <c r="I2" s="237"/>
    </row>
    <row r="3" spans="1:10" s="238" customFormat="1" ht="15.75">
      <c r="A3" s="667" t="s">
        <v>582</v>
      </c>
      <c r="B3" s="667"/>
      <c r="C3" s="667"/>
      <c r="D3" s="667"/>
      <c r="E3" s="667"/>
      <c r="F3" s="667"/>
      <c r="G3" s="667"/>
      <c r="H3" s="667"/>
      <c r="I3" s="667"/>
      <c r="J3" s="667"/>
    </row>
    <row r="4" spans="1:10" s="238" customFormat="1" ht="20.25" customHeight="1">
      <c r="A4" s="667" t="s">
        <v>693</v>
      </c>
      <c r="B4" s="667"/>
      <c r="C4" s="667"/>
      <c r="D4" s="667"/>
      <c r="E4" s="667"/>
      <c r="F4" s="667"/>
      <c r="G4" s="667"/>
      <c r="H4" s="667"/>
      <c r="I4" s="667"/>
      <c r="J4" s="667"/>
    </row>
    <row r="6" spans="1:10">
      <c r="A6" s="239" t="s">
        <v>184</v>
      </c>
      <c r="B6" s="240" t="s">
        <v>845</v>
      </c>
      <c r="C6" s="241"/>
      <c r="D6" s="241"/>
      <c r="E6" s="241"/>
      <c r="F6" s="241"/>
      <c r="G6" s="241"/>
    </row>
    <row r="8" spans="1:10" s="242" customFormat="1" ht="15" customHeight="1">
      <c r="A8" s="234"/>
      <c r="B8" s="234"/>
      <c r="C8" s="234"/>
      <c r="D8" s="234"/>
      <c r="E8" s="234"/>
      <c r="F8" s="234"/>
      <c r="G8" s="234"/>
      <c r="H8" s="571" t="s">
        <v>588</v>
      </c>
      <c r="I8" s="571"/>
      <c r="J8" s="571"/>
    </row>
    <row r="9" spans="1:10" s="242" customFormat="1" ht="20.25" customHeight="1">
      <c r="A9" s="613" t="s">
        <v>2</v>
      </c>
      <c r="B9" s="613" t="s">
        <v>3</v>
      </c>
      <c r="C9" s="619" t="s">
        <v>313</v>
      </c>
      <c r="D9" s="619" t="s">
        <v>694</v>
      </c>
      <c r="E9" s="669" t="s">
        <v>695</v>
      </c>
      <c r="F9" s="669"/>
      <c r="G9" s="669"/>
      <c r="H9" s="669"/>
      <c r="I9" s="669"/>
      <c r="J9" s="669"/>
    </row>
    <row r="10" spans="1:10" s="242" customFormat="1" ht="35.25" customHeight="1">
      <c r="A10" s="668"/>
      <c r="B10" s="668"/>
      <c r="C10" s="620"/>
      <c r="D10" s="620"/>
      <c r="E10" s="354" t="s">
        <v>319</v>
      </c>
      <c r="F10" s="354" t="s">
        <v>320</v>
      </c>
      <c r="G10" s="354" t="s">
        <v>321</v>
      </c>
      <c r="H10" s="354" t="s">
        <v>322</v>
      </c>
      <c r="I10" s="354" t="s">
        <v>323</v>
      </c>
      <c r="J10" s="354" t="s">
        <v>324</v>
      </c>
    </row>
    <row r="11" spans="1:10" s="242" customFormat="1" ht="12.75" customHeight="1">
      <c r="A11" s="245">
        <v>1</v>
      </c>
      <c r="B11" s="245">
        <v>2</v>
      </c>
      <c r="C11" s="245">
        <v>3</v>
      </c>
      <c r="D11" s="245">
        <v>4</v>
      </c>
      <c r="E11" s="245">
        <v>5</v>
      </c>
      <c r="F11" s="245">
        <v>6</v>
      </c>
      <c r="G11" s="245">
        <v>7</v>
      </c>
      <c r="H11" s="245">
        <v>8</v>
      </c>
      <c r="I11" s="245">
        <v>9</v>
      </c>
      <c r="J11" s="245">
        <v>10</v>
      </c>
    </row>
    <row r="12" spans="1:10">
      <c r="A12" s="162">
        <v>1</v>
      </c>
      <c r="B12" s="246" t="s">
        <v>845</v>
      </c>
      <c r="C12" s="185">
        <v>39</v>
      </c>
      <c r="D12" s="185">
        <v>39</v>
      </c>
      <c r="E12" s="185">
        <v>0</v>
      </c>
      <c r="F12" s="185">
        <v>39</v>
      </c>
      <c r="G12" s="185">
        <v>39</v>
      </c>
      <c r="H12" s="185">
        <v>39</v>
      </c>
      <c r="I12" s="185">
        <v>39</v>
      </c>
      <c r="J12" s="185">
        <v>39</v>
      </c>
    </row>
    <row r="13" spans="1:10">
      <c r="A13" s="162">
        <v>2</v>
      </c>
      <c r="B13" s="160"/>
      <c r="C13" s="185"/>
      <c r="D13" s="185"/>
      <c r="E13" s="185"/>
      <c r="F13" s="185"/>
      <c r="G13" s="185"/>
      <c r="H13" s="185"/>
      <c r="I13" s="185"/>
      <c r="J13" s="185"/>
    </row>
    <row r="14" spans="1:10">
      <c r="A14" s="162">
        <v>3</v>
      </c>
      <c r="B14" s="246"/>
      <c r="C14" s="185"/>
      <c r="D14" s="185"/>
      <c r="E14" s="162"/>
      <c r="F14" s="185"/>
      <c r="G14" s="185"/>
      <c r="H14" s="185"/>
      <c r="I14" s="185"/>
      <c r="J14" s="185"/>
    </row>
    <row r="15" spans="1:10" s="152" customFormat="1" ht="12.75" customHeight="1">
      <c r="A15" s="162">
        <v>4</v>
      </c>
      <c r="B15" s="160"/>
      <c r="C15" s="185"/>
      <c r="D15" s="185"/>
      <c r="E15" s="162"/>
      <c r="F15" s="185"/>
      <c r="G15" s="162"/>
      <c r="H15" s="162"/>
      <c r="I15" s="162"/>
      <c r="J15" s="162"/>
    </row>
    <row r="16" spans="1:10" s="152" customFormat="1" ht="12.75" customHeight="1">
      <c r="A16" s="162">
        <v>5</v>
      </c>
      <c r="B16" s="248"/>
      <c r="C16" s="379"/>
      <c r="D16" s="379"/>
      <c r="E16" s="379"/>
      <c r="F16" s="379"/>
      <c r="G16" s="162"/>
      <c r="H16" s="162"/>
      <c r="I16" s="162"/>
      <c r="J16" s="162"/>
    </row>
    <row r="17" spans="1:10" s="152" customFormat="1" ht="13.15" customHeight="1">
      <c r="A17" s="162">
        <v>6</v>
      </c>
      <c r="B17" s="248"/>
      <c r="C17" s="379"/>
      <c r="D17" s="379"/>
      <c r="E17" s="379"/>
      <c r="F17" s="379"/>
      <c r="G17" s="162"/>
      <c r="H17" s="162"/>
      <c r="I17" s="162"/>
      <c r="J17" s="162"/>
    </row>
    <row r="18" spans="1:10" ht="12.75" customHeight="1">
      <c r="A18" s="162">
        <v>7</v>
      </c>
      <c r="B18" s="160"/>
      <c r="C18" s="185"/>
      <c r="D18" s="185"/>
      <c r="E18" s="185"/>
      <c r="F18" s="185"/>
      <c r="G18" s="185"/>
      <c r="H18" s="185"/>
      <c r="I18" s="185"/>
      <c r="J18" s="185"/>
    </row>
    <row r="19" spans="1:10">
      <c r="A19" s="162">
        <v>8</v>
      </c>
      <c r="B19" s="160"/>
      <c r="C19" s="185"/>
      <c r="D19" s="185"/>
      <c r="E19" s="185"/>
      <c r="F19" s="185"/>
      <c r="G19" s="185"/>
      <c r="H19" s="185"/>
      <c r="I19" s="185"/>
      <c r="J19" s="185"/>
    </row>
    <row r="20" spans="1:10">
      <c r="A20" s="162">
        <v>9</v>
      </c>
      <c r="B20" s="160"/>
      <c r="C20" s="185"/>
      <c r="D20" s="185"/>
      <c r="E20" s="185"/>
      <c r="F20" s="185"/>
      <c r="G20" s="185"/>
      <c r="H20" s="185"/>
      <c r="I20" s="185"/>
      <c r="J20" s="185"/>
    </row>
    <row r="21" spans="1:10">
      <c r="A21" s="162">
        <v>10</v>
      </c>
      <c r="B21" s="160"/>
      <c r="C21" s="185"/>
      <c r="D21" s="185"/>
      <c r="E21" s="185"/>
      <c r="F21" s="185"/>
      <c r="G21" s="185"/>
      <c r="H21" s="185"/>
      <c r="I21" s="185"/>
      <c r="J21" s="185"/>
    </row>
    <row r="22" spans="1:10">
      <c r="A22" s="162">
        <v>11</v>
      </c>
      <c r="B22" s="160"/>
      <c r="C22" s="185"/>
      <c r="D22" s="185"/>
      <c r="E22" s="185"/>
      <c r="F22" s="185"/>
      <c r="G22" s="185"/>
      <c r="H22" s="185"/>
      <c r="I22" s="185"/>
      <c r="J22" s="185"/>
    </row>
    <row r="23" spans="1:10">
      <c r="A23" s="162">
        <v>12</v>
      </c>
      <c r="B23" s="160"/>
      <c r="C23" s="185"/>
      <c r="D23" s="185"/>
      <c r="E23" s="185"/>
      <c r="F23" s="185"/>
      <c r="G23" s="185"/>
      <c r="H23" s="185"/>
      <c r="I23" s="185"/>
      <c r="J23" s="185"/>
    </row>
    <row r="24" spans="1:10">
      <c r="A24" s="162">
        <v>13</v>
      </c>
      <c r="B24" s="160"/>
      <c r="C24" s="185"/>
      <c r="D24" s="185"/>
      <c r="E24" s="185"/>
      <c r="F24" s="185"/>
      <c r="G24" s="185"/>
      <c r="H24" s="185"/>
      <c r="I24" s="185"/>
      <c r="J24" s="185"/>
    </row>
    <row r="25" spans="1:10">
      <c r="A25" s="162">
        <v>14</v>
      </c>
      <c r="B25" s="160"/>
      <c r="C25" s="185"/>
      <c r="D25" s="185"/>
      <c r="E25" s="185"/>
      <c r="F25" s="185"/>
      <c r="G25" s="185"/>
      <c r="H25" s="185"/>
      <c r="I25" s="185"/>
      <c r="J25" s="185"/>
    </row>
    <row r="26" spans="1:10">
      <c r="A26" s="185" t="s">
        <v>7</v>
      </c>
      <c r="B26" s="160"/>
      <c r="C26" s="185"/>
      <c r="D26" s="185"/>
      <c r="E26" s="185"/>
      <c r="F26" s="185"/>
      <c r="G26" s="185"/>
      <c r="H26" s="185"/>
      <c r="I26" s="185"/>
      <c r="J26" s="185"/>
    </row>
    <row r="27" spans="1:10">
      <c r="A27" s="185" t="s">
        <v>7</v>
      </c>
      <c r="B27" s="160"/>
      <c r="C27" s="185"/>
      <c r="D27" s="185"/>
      <c r="E27" s="185"/>
      <c r="F27" s="185"/>
      <c r="G27" s="185"/>
      <c r="H27" s="185"/>
      <c r="I27" s="185"/>
      <c r="J27" s="185"/>
    </row>
    <row r="28" spans="1:10">
      <c r="A28" s="160" t="s">
        <v>18</v>
      </c>
      <c r="B28" s="160"/>
      <c r="C28" s="185">
        <f t="shared" ref="C28:J28" si="0">SUM(C12:C27)</f>
        <v>39</v>
      </c>
      <c r="D28" s="185">
        <f t="shared" si="0"/>
        <v>39</v>
      </c>
      <c r="E28" s="185">
        <f t="shared" si="0"/>
        <v>0</v>
      </c>
      <c r="F28" s="185">
        <f t="shared" si="0"/>
        <v>39</v>
      </c>
      <c r="G28" s="185">
        <f t="shared" si="0"/>
        <v>39</v>
      </c>
      <c r="H28" s="185">
        <f t="shared" si="0"/>
        <v>39</v>
      </c>
      <c r="I28" s="185">
        <f t="shared" si="0"/>
        <v>39</v>
      </c>
      <c r="J28" s="185">
        <f t="shared" si="0"/>
        <v>39</v>
      </c>
    </row>
    <row r="31" spans="1:10">
      <c r="E31" s="546" t="s">
        <v>12</v>
      </c>
      <c r="F31" s="546"/>
      <c r="G31" s="546"/>
      <c r="H31" s="546"/>
      <c r="I31" s="546"/>
      <c r="J31" s="546"/>
    </row>
    <row r="32" spans="1:10">
      <c r="E32" s="546" t="s">
        <v>13</v>
      </c>
      <c r="F32" s="546"/>
      <c r="G32" s="546"/>
      <c r="H32" s="546"/>
      <c r="I32" s="546"/>
      <c r="J32" s="546"/>
    </row>
    <row r="33" spans="1:10">
      <c r="E33" s="546" t="s">
        <v>89</v>
      </c>
      <c r="F33" s="546"/>
      <c r="G33" s="546"/>
      <c r="H33" s="546"/>
      <c r="I33" s="546"/>
      <c r="J33" s="546"/>
    </row>
    <row r="34" spans="1:10">
      <c r="A34" s="15" t="s">
        <v>844</v>
      </c>
      <c r="B34" s="15"/>
      <c r="E34" s="547" t="s">
        <v>86</v>
      </c>
      <c r="F34" s="547"/>
      <c r="G34" s="547"/>
      <c r="H34" s="547"/>
    </row>
  </sheetData>
  <mergeCells count="14">
    <mergeCell ref="E33:J33"/>
    <mergeCell ref="E34:H34"/>
    <mergeCell ref="I1:J1"/>
    <mergeCell ref="E1:F1"/>
    <mergeCell ref="A3:J3"/>
    <mergeCell ref="A4:J4"/>
    <mergeCell ref="H8:J8"/>
    <mergeCell ref="A9:A10"/>
    <mergeCell ref="B9:B10"/>
    <mergeCell ref="C9:C10"/>
    <mergeCell ref="D9:D10"/>
    <mergeCell ref="E9:J9"/>
    <mergeCell ref="E31:J31"/>
    <mergeCell ref="E32:J3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view="pageBreakPreview" zoomScale="80" zoomScaleSheetLayoutView="80" workbookViewId="0">
      <selection activeCell="F57" activeCellId="1" sqref="B2:L2 F57"/>
    </sheetView>
  </sheetViews>
  <sheetFormatPr defaultRowHeight="12.75"/>
  <cols>
    <col min="2" max="2" width="15.28515625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>
      <c r="C1" s="548" t="s">
        <v>0</v>
      </c>
      <c r="D1" s="548"/>
      <c r="E1" s="548"/>
      <c r="F1" s="548"/>
      <c r="G1" s="548"/>
      <c r="H1" s="548"/>
      <c r="I1" s="548"/>
      <c r="J1" s="259"/>
      <c r="K1" s="259"/>
      <c r="L1" s="665" t="s">
        <v>661</v>
      </c>
      <c r="M1" s="665"/>
      <c r="N1" s="259"/>
      <c r="O1" s="259"/>
      <c r="P1" s="259"/>
    </row>
    <row r="2" spans="1:16" ht="21">
      <c r="B2" s="549" t="s">
        <v>579</v>
      </c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260"/>
      <c r="N2" s="260"/>
      <c r="O2" s="260"/>
      <c r="P2" s="260"/>
    </row>
    <row r="3" spans="1:16" ht="21"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60"/>
      <c r="O3" s="260"/>
      <c r="P3" s="260"/>
    </row>
    <row r="4" spans="1:16" ht="20.25" customHeight="1">
      <c r="A4" s="672" t="s">
        <v>660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</row>
    <row r="5" spans="1:16" ht="20.25" customHeight="1">
      <c r="A5" s="673" t="s">
        <v>859</v>
      </c>
      <c r="B5" s="673"/>
      <c r="C5" s="673"/>
      <c r="D5" s="673"/>
      <c r="E5" s="673"/>
      <c r="F5" s="673"/>
      <c r="G5" s="673"/>
      <c r="H5" s="551" t="s">
        <v>588</v>
      </c>
      <c r="I5" s="551"/>
      <c r="J5" s="551"/>
      <c r="K5" s="551"/>
      <c r="L5" s="551"/>
      <c r="M5" s="551"/>
      <c r="N5" s="109"/>
    </row>
    <row r="6" spans="1:16" ht="15" customHeight="1">
      <c r="A6" s="607" t="s">
        <v>76</v>
      </c>
      <c r="B6" s="607" t="s">
        <v>336</v>
      </c>
      <c r="C6" s="674" t="s">
        <v>478</v>
      </c>
      <c r="D6" s="675"/>
      <c r="E6" s="675"/>
      <c r="F6" s="675"/>
      <c r="G6" s="676"/>
      <c r="H6" s="605" t="s">
        <v>475</v>
      </c>
      <c r="I6" s="605"/>
      <c r="J6" s="605"/>
      <c r="K6" s="605"/>
      <c r="L6" s="605"/>
      <c r="M6" s="607" t="s">
        <v>337</v>
      </c>
    </row>
    <row r="7" spans="1:16" ht="12.75" customHeight="1">
      <c r="A7" s="608"/>
      <c r="B7" s="608"/>
      <c r="C7" s="677"/>
      <c r="D7" s="678"/>
      <c r="E7" s="678"/>
      <c r="F7" s="678"/>
      <c r="G7" s="679"/>
      <c r="H7" s="605"/>
      <c r="I7" s="605"/>
      <c r="J7" s="605"/>
      <c r="K7" s="605"/>
      <c r="L7" s="605"/>
      <c r="M7" s="608"/>
    </row>
    <row r="8" spans="1:16" ht="5.25" customHeight="1">
      <c r="A8" s="608"/>
      <c r="B8" s="608"/>
      <c r="C8" s="677"/>
      <c r="D8" s="678"/>
      <c r="E8" s="678"/>
      <c r="F8" s="678"/>
      <c r="G8" s="679"/>
      <c r="H8" s="605"/>
      <c r="I8" s="605"/>
      <c r="J8" s="605"/>
      <c r="K8" s="605"/>
      <c r="L8" s="605"/>
      <c r="M8" s="608"/>
    </row>
    <row r="9" spans="1:16" ht="68.25" customHeight="1">
      <c r="A9" s="609"/>
      <c r="B9" s="609"/>
      <c r="C9" s="265" t="s">
        <v>338</v>
      </c>
      <c r="D9" s="265" t="s">
        <v>339</v>
      </c>
      <c r="E9" s="265" t="s">
        <v>340</v>
      </c>
      <c r="F9" s="265" t="s">
        <v>341</v>
      </c>
      <c r="G9" s="295" t="s">
        <v>342</v>
      </c>
      <c r="H9" s="294" t="s">
        <v>474</v>
      </c>
      <c r="I9" s="294" t="s">
        <v>479</v>
      </c>
      <c r="J9" s="294" t="s">
        <v>476</v>
      </c>
      <c r="K9" s="294" t="s">
        <v>477</v>
      </c>
      <c r="L9" s="294" t="s">
        <v>49</v>
      </c>
      <c r="M9" s="609"/>
    </row>
    <row r="10" spans="1:16" ht="15">
      <c r="A10" s="266">
        <v>1</v>
      </c>
      <c r="B10" s="266">
        <v>2</v>
      </c>
      <c r="C10" s="266">
        <v>3</v>
      </c>
      <c r="D10" s="266">
        <v>4</v>
      </c>
      <c r="E10" s="266">
        <v>5</v>
      </c>
      <c r="F10" s="266">
        <v>6</v>
      </c>
      <c r="G10" s="266">
        <v>7</v>
      </c>
      <c r="H10" s="266">
        <v>8</v>
      </c>
      <c r="I10" s="266">
        <v>9</v>
      </c>
      <c r="J10" s="266">
        <v>10</v>
      </c>
      <c r="K10" s="266">
        <v>11</v>
      </c>
      <c r="L10" s="266">
        <v>12</v>
      </c>
      <c r="M10" s="266">
        <v>13</v>
      </c>
    </row>
    <row r="11" spans="1:16" ht="15">
      <c r="A11" s="345">
        <v>1</v>
      </c>
      <c r="B11" s="266" t="s">
        <v>845</v>
      </c>
      <c r="C11" s="344">
        <v>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/>
    </row>
    <row r="12" spans="1:16" ht="15">
      <c r="A12" s="345">
        <v>2</v>
      </c>
      <c r="B12" s="266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</row>
    <row r="13" spans="1:16" ht="15">
      <c r="A13" s="345">
        <v>3</v>
      </c>
      <c r="B13" s="266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</row>
    <row r="14" spans="1:16" ht="15">
      <c r="A14" s="345">
        <v>4</v>
      </c>
      <c r="B14" s="266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</row>
    <row r="15" spans="1:16" ht="15">
      <c r="A15" s="345">
        <v>5</v>
      </c>
      <c r="B15" s="266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</row>
    <row r="16" spans="1:16" ht="15">
      <c r="A16" s="345">
        <v>6</v>
      </c>
      <c r="B16" s="266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</row>
    <row r="17" spans="1:13" ht="15">
      <c r="A17" s="345">
        <v>7</v>
      </c>
      <c r="B17" s="266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</row>
    <row r="18" spans="1:13" ht="15">
      <c r="A18" s="345">
        <v>8</v>
      </c>
      <c r="B18" s="266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</row>
    <row r="19" spans="1:13" ht="15">
      <c r="A19" s="345">
        <v>9</v>
      </c>
      <c r="B19" s="9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</row>
    <row r="20" spans="1:13" ht="15">
      <c r="A20" s="345">
        <v>10</v>
      </c>
      <c r="B20" s="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</row>
    <row r="21" spans="1:13" ht="15">
      <c r="A21" s="345">
        <v>11</v>
      </c>
      <c r="B21" s="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</row>
    <row r="22" spans="1:13" ht="15">
      <c r="A22" s="345">
        <v>12</v>
      </c>
      <c r="B22" s="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</row>
    <row r="23" spans="1:13" ht="15">
      <c r="A23" s="34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5">
      <c r="A24" s="34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A25" s="18" t="s">
        <v>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A26" s="18" t="s">
        <v>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>
      <c r="A27" s="30" t="s">
        <v>18</v>
      </c>
      <c r="B27" s="9"/>
      <c r="C27" s="9">
        <f t="shared" ref="C27:L27" si="0">SUM(C11:C26)</f>
        <v>0</v>
      </c>
      <c r="D27" s="9">
        <f t="shared" si="0"/>
        <v>0</v>
      </c>
      <c r="E27" s="9">
        <f t="shared" si="0"/>
        <v>0</v>
      </c>
      <c r="F27" s="9">
        <f t="shared" si="0"/>
        <v>0</v>
      </c>
      <c r="G27" s="9">
        <f t="shared" si="0"/>
        <v>0</v>
      </c>
      <c r="H27" s="9">
        <f t="shared" si="0"/>
        <v>0</v>
      </c>
      <c r="I27" s="9">
        <f t="shared" si="0"/>
        <v>0</v>
      </c>
      <c r="J27" s="9">
        <f t="shared" si="0"/>
        <v>0</v>
      </c>
      <c r="K27" s="9">
        <f t="shared" si="0"/>
        <v>0</v>
      </c>
      <c r="L27" s="9">
        <f t="shared" si="0"/>
        <v>0</v>
      </c>
      <c r="M27" s="9"/>
    </row>
    <row r="28" spans="1:13" ht="16.5" customHeight="1">
      <c r="B28" s="270"/>
      <c r="C28" s="671"/>
      <c r="D28" s="671"/>
      <c r="E28" s="671"/>
      <c r="F28" s="671"/>
    </row>
    <row r="30" spans="1:13">
      <c r="A30" s="234"/>
      <c r="B30" s="234"/>
      <c r="C30" s="234"/>
      <c r="D30" s="234"/>
      <c r="G30" s="546" t="s">
        <v>12</v>
      </c>
      <c r="H30" s="546"/>
      <c r="I30" s="235"/>
      <c r="J30" s="235"/>
      <c r="K30" s="235"/>
      <c r="L30" s="235"/>
    </row>
    <row r="31" spans="1:13" ht="15" customHeight="1">
      <c r="A31" s="234"/>
      <c r="B31" s="234"/>
      <c r="C31" s="234"/>
      <c r="D31" s="234"/>
      <c r="G31" s="546" t="s">
        <v>13</v>
      </c>
      <c r="H31" s="546"/>
      <c r="I31" s="546"/>
      <c r="J31" s="546"/>
      <c r="K31" s="546"/>
      <c r="L31" s="546"/>
      <c r="M31" s="546"/>
    </row>
    <row r="32" spans="1:13" ht="15" customHeight="1">
      <c r="A32" s="234"/>
      <c r="B32" s="234"/>
      <c r="C32" s="234"/>
      <c r="D32" s="234"/>
      <c r="G32" s="546" t="s">
        <v>89</v>
      </c>
      <c r="H32" s="546"/>
      <c r="I32" s="546"/>
      <c r="J32" s="546"/>
      <c r="K32" s="546"/>
      <c r="L32" s="546"/>
      <c r="M32" s="546"/>
    </row>
    <row r="33" spans="1:12">
      <c r="A33" s="15" t="s">
        <v>844</v>
      </c>
      <c r="B33" s="15"/>
      <c r="C33" s="234"/>
      <c r="D33" s="234"/>
      <c r="G33" s="547" t="s">
        <v>86</v>
      </c>
      <c r="H33" s="547"/>
      <c r="I33" s="236"/>
      <c r="J33" s="236"/>
      <c r="K33" s="236"/>
      <c r="L33" s="236"/>
    </row>
  </sheetData>
  <mergeCells count="16">
    <mergeCell ref="B2:L2"/>
    <mergeCell ref="L1:M1"/>
    <mergeCell ref="C1:I1"/>
    <mergeCell ref="G33:H33"/>
    <mergeCell ref="C28:F28"/>
    <mergeCell ref="G30:H30"/>
    <mergeCell ref="H6:L8"/>
    <mergeCell ref="H5:M5"/>
    <mergeCell ref="A4:M4"/>
    <mergeCell ref="A5:G5"/>
    <mergeCell ref="G31:M31"/>
    <mergeCell ref="G32:M32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31"/>
  <sheetViews>
    <sheetView view="pageBreakPreview" zoomScale="86" zoomScaleSheetLayoutView="86" workbookViewId="0">
      <selection activeCell="N27" sqref="N27"/>
    </sheetView>
  </sheetViews>
  <sheetFormatPr defaultRowHeight="12.75"/>
  <cols>
    <col min="1" max="1" width="4.85546875" customWidth="1"/>
    <col min="2" max="2" width="19.5703125" customWidth="1"/>
    <col min="3" max="18" width="7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>
      <c r="G2" s="489"/>
      <c r="H2" s="489"/>
      <c r="I2" s="489"/>
      <c r="J2" s="489"/>
      <c r="K2" s="489"/>
      <c r="L2" s="489"/>
      <c r="M2" s="489"/>
      <c r="N2" s="489"/>
      <c r="O2" s="489"/>
      <c r="P2" s="1"/>
      <c r="Q2" s="1"/>
      <c r="R2" s="1"/>
      <c r="T2" s="48" t="s">
        <v>61</v>
      </c>
    </row>
    <row r="3" spans="1:256" ht="15">
      <c r="A3" s="444" t="s">
        <v>59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56" ht="15.75">
      <c r="A4" s="485" t="s">
        <v>579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6" spans="1:256" ht="15">
      <c r="A6" s="518" t="s">
        <v>585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</row>
    <row r="7" spans="1:256" ht="15.7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56" ht="15.75">
      <c r="A8" s="488" t="s">
        <v>843</v>
      </c>
      <c r="B8" s="488"/>
      <c r="C8" s="488"/>
      <c r="D8" s="32"/>
      <c r="E8" s="32"/>
      <c r="F8" s="32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10" spans="1:256" ht="15">
      <c r="U10" s="513" t="s">
        <v>527</v>
      </c>
      <c r="V10" s="513"/>
      <c r="W10" s="16"/>
      <c r="X10" s="16"/>
      <c r="Y10" s="16"/>
      <c r="Z10" s="16"/>
      <c r="AA10" s="16"/>
      <c r="AB10" s="482"/>
      <c r="AC10" s="482"/>
      <c r="AD10" s="482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12.75" customHeight="1">
      <c r="A11" s="508" t="s">
        <v>2</v>
      </c>
      <c r="B11" s="508" t="s">
        <v>116</v>
      </c>
      <c r="C11" s="469" t="s">
        <v>176</v>
      </c>
      <c r="D11" s="470"/>
      <c r="E11" s="470"/>
      <c r="F11" s="471"/>
      <c r="G11" s="510" t="s">
        <v>586</v>
      </c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2"/>
      <c r="S11" s="514" t="s">
        <v>288</v>
      </c>
      <c r="T11" s="515"/>
      <c r="U11" s="515"/>
      <c r="V11" s="515"/>
      <c r="W11" s="135"/>
      <c r="X11" s="135"/>
      <c r="Y11" s="135"/>
      <c r="Z11" s="135"/>
      <c r="AA11" s="135"/>
      <c r="AB11" s="135"/>
      <c r="AC11" s="135"/>
      <c r="AD11" s="13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>
      <c r="A12" s="509"/>
      <c r="B12" s="509"/>
      <c r="C12" s="472"/>
      <c r="D12" s="473"/>
      <c r="E12" s="473"/>
      <c r="F12" s="474"/>
      <c r="G12" s="458" t="s">
        <v>198</v>
      </c>
      <c r="H12" s="476"/>
      <c r="I12" s="476"/>
      <c r="J12" s="459"/>
      <c r="K12" s="458" t="s">
        <v>199</v>
      </c>
      <c r="L12" s="476"/>
      <c r="M12" s="476"/>
      <c r="N12" s="459"/>
      <c r="O12" s="446" t="s">
        <v>18</v>
      </c>
      <c r="P12" s="446"/>
      <c r="Q12" s="446"/>
      <c r="R12" s="446"/>
      <c r="S12" s="516"/>
      <c r="T12" s="517"/>
      <c r="U12" s="517"/>
      <c r="V12" s="517"/>
      <c r="W12" s="135"/>
      <c r="X12" s="135"/>
      <c r="Y12" s="135"/>
      <c r="Z12" s="135"/>
      <c r="AA12" s="135"/>
      <c r="AB12" s="135"/>
      <c r="AC12" s="135"/>
      <c r="AD12" s="13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38.25">
      <c r="A13" s="187"/>
      <c r="B13" s="187"/>
      <c r="C13" s="186" t="s">
        <v>289</v>
      </c>
      <c r="D13" s="186" t="s">
        <v>290</v>
      </c>
      <c r="E13" s="186" t="s">
        <v>291</v>
      </c>
      <c r="F13" s="186" t="s">
        <v>93</v>
      </c>
      <c r="G13" s="186" t="s">
        <v>289</v>
      </c>
      <c r="H13" s="186" t="s">
        <v>290</v>
      </c>
      <c r="I13" s="186" t="s">
        <v>291</v>
      </c>
      <c r="J13" s="186" t="s">
        <v>18</v>
      </c>
      <c r="K13" s="186" t="s">
        <v>289</v>
      </c>
      <c r="L13" s="186" t="s">
        <v>290</v>
      </c>
      <c r="M13" s="186" t="s">
        <v>291</v>
      </c>
      <c r="N13" s="186" t="s">
        <v>93</v>
      </c>
      <c r="O13" s="186" t="s">
        <v>289</v>
      </c>
      <c r="P13" s="186" t="s">
        <v>290</v>
      </c>
      <c r="Q13" s="186" t="s">
        <v>291</v>
      </c>
      <c r="R13" s="186" t="s">
        <v>18</v>
      </c>
      <c r="S13" s="5" t="s">
        <v>523</v>
      </c>
      <c r="T13" s="5" t="s">
        <v>524</v>
      </c>
      <c r="U13" s="5" t="s">
        <v>525</v>
      </c>
      <c r="V13" s="290" t="s">
        <v>526</v>
      </c>
      <c r="W13" s="135"/>
      <c r="X13" s="135"/>
      <c r="Y13" s="135"/>
      <c r="Z13" s="135"/>
      <c r="AA13" s="135"/>
      <c r="AB13" s="135"/>
      <c r="AC13" s="135"/>
      <c r="AD13" s="13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>
      <c r="A14" s="164">
        <v>1</v>
      </c>
      <c r="B14" s="188">
        <v>2</v>
      </c>
      <c r="C14" s="164">
        <v>3</v>
      </c>
      <c r="D14" s="164">
        <v>4</v>
      </c>
      <c r="E14" s="188">
        <v>5</v>
      </c>
      <c r="F14" s="164">
        <v>6</v>
      </c>
      <c r="G14" s="164">
        <v>7</v>
      </c>
      <c r="H14" s="188">
        <v>8</v>
      </c>
      <c r="I14" s="164">
        <v>9</v>
      </c>
      <c r="J14" s="164">
        <v>10</v>
      </c>
      <c r="K14" s="188">
        <v>11</v>
      </c>
      <c r="L14" s="164">
        <v>12</v>
      </c>
      <c r="M14" s="164">
        <v>13</v>
      </c>
      <c r="N14" s="188">
        <v>14</v>
      </c>
      <c r="O14" s="164">
        <v>15</v>
      </c>
      <c r="P14" s="164">
        <v>16</v>
      </c>
      <c r="Q14" s="188">
        <v>17</v>
      </c>
      <c r="R14" s="164">
        <v>18</v>
      </c>
      <c r="S14" s="164">
        <v>19</v>
      </c>
      <c r="T14" s="188">
        <v>20</v>
      </c>
      <c r="U14" s="164">
        <v>21</v>
      </c>
      <c r="V14" s="164">
        <v>22</v>
      </c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25.5">
      <c r="A15" s="18"/>
      <c r="B15" s="190" t="s">
        <v>275</v>
      </c>
      <c r="C15" s="18"/>
      <c r="D15" s="18"/>
      <c r="E15" s="18"/>
      <c r="F15" s="288"/>
      <c r="G15" s="8"/>
      <c r="H15" s="8"/>
      <c r="I15" s="8"/>
      <c r="J15" s="28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>
      <c r="A16" s="3">
        <v>1</v>
      </c>
      <c r="B16" s="190" t="s">
        <v>207</v>
      </c>
      <c r="C16" s="384">
        <v>0</v>
      </c>
      <c r="D16" s="385">
        <v>0</v>
      </c>
      <c r="E16" s="384">
        <v>4.51</v>
      </c>
      <c r="F16" s="384">
        <f>SUM(C16:E16)</f>
        <v>4.51</v>
      </c>
      <c r="G16" s="384">
        <v>0</v>
      </c>
      <c r="H16" s="384">
        <v>0</v>
      </c>
      <c r="I16" s="384">
        <v>3.68</v>
      </c>
      <c r="J16" s="384">
        <f>SUM(G16:I16)</f>
        <v>3.68</v>
      </c>
      <c r="K16" s="385">
        <v>0</v>
      </c>
      <c r="L16" s="385">
        <v>0</v>
      </c>
      <c r="M16" s="385">
        <v>0</v>
      </c>
      <c r="N16" s="385">
        <f>SUM(K16:M16)</f>
        <v>0</v>
      </c>
      <c r="O16" s="384">
        <f>SUM(G16+K16)</f>
        <v>0</v>
      </c>
      <c r="P16" s="384">
        <f t="shared" ref="P16:R16" si="0">SUM(H16+L16)</f>
        <v>0</v>
      </c>
      <c r="Q16" s="384">
        <f t="shared" si="0"/>
        <v>3.68</v>
      </c>
      <c r="R16" s="384">
        <f t="shared" si="0"/>
        <v>3.68</v>
      </c>
      <c r="S16" s="385">
        <f>SUM(C16-O16)</f>
        <v>0</v>
      </c>
      <c r="T16" s="385">
        <f t="shared" ref="T16:V21" si="1">SUM(D16-P16)</f>
        <v>0</v>
      </c>
      <c r="U16" s="384">
        <f t="shared" si="1"/>
        <v>0.82999999999999963</v>
      </c>
      <c r="V16" s="384">
        <f t="shared" si="1"/>
        <v>0.82999999999999963</v>
      </c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37">
      <c r="A17" s="3">
        <v>2</v>
      </c>
      <c r="B17" s="191" t="s">
        <v>139</v>
      </c>
      <c r="C17" s="384">
        <v>0.5</v>
      </c>
      <c r="D17" s="384">
        <v>0.26</v>
      </c>
      <c r="E17" s="384">
        <v>216.46</v>
      </c>
      <c r="F17" s="384">
        <f t="shared" ref="F17:F24" si="2">SUM(C17:E17)</f>
        <v>217.22</v>
      </c>
      <c r="G17" s="384">
        <v>0.1</v>
      </c>
      <c r="H17" s="384">
        <v>0.06</v>
      </c>
      <c r="I17" s="384">
        <v>64.61</v>
      </c>
      <c r="J17" s="384">
        <f t="shared" ref="J17:J20" si="3">SUM(G17:I17)</f>
        <v>64.77</v>
      </c>
      <c r="K17" s="384">
        <v>0.3</v>
      </c>
      <c r="L17" s="384">
        <v>0.15</v>
      </c>
      <c r="M17" s="384">
        <v>82.51</v>
      </c>
      <c r="N17" s="384">
        <f>SUM(K17:M17)</f>
        <v>82.960000000000008</v>
      </c>
      <c r="O17" s="384">
        <f t="shared" ref="O17:O20" si="4">SUM(G17+K17)</f>
        <v>0.4</v>
      </c>
      <c r="P17" s="384">
        <f t="shared" ref="P17:P20" si="5">SUM(H17+L17)</f>
        <v>0.21</v>
      </c>
      <c r="Q17" s="384">
        <f t="shared" ref="Q17:Q20" si="6">SUM(I17+M17)</f>
        <v>147.12</v>
      </c>
      <c r="R17" s="384">
        <f t="shared" ref="R17:R20" si="7">SUM(J17+N17)</f>
        <v>147.73000000000002</v>
      </c>
      <c r="S17" s="384">
        <f t="shared" ref="S17:S21" si="8">SUM(C17-O17)</f>
        <v>9.9999999999999978E-2</v>
      </c>
      <c r="T17" s="384">
        <f t="shared" si="1"/>
        <v>5.0000000000000017E-2</v>
      </c>
      <c r="U17" s="384">
        <f t="shared" si="1"/>
        <v>69.34</v>
      </c>
      <c r="V17" s="384">
        <f t="shared" si="1"/>
        <v>69.489999999999981</v>
      </c>
      <c r="Y17" s="488"/>
      <c r="Z17" s="488"/>
      <c r="AA17" s="488"/>
      <c r="AB17" s="488"/>
    </row>
    <row r="18" spans="1:37" ht="25.5">
      <c r="A18" s="3">
        <v>3</v>
      </c>
      <c r="B18" s="190" t="s">
        <v>140</v>
      </c>
      <c r="C18" s="385">
        <v>0</v>
      </c>
      <c r="D18" s="385">
        <v>0</v>
      </c>
      <c r="E18" s="384">
        <v>1.1299999999999999</v>
      </c>
      <c r="F18" s="384">
        <f t="shared" si="2"/>
        <v>1.1299999999999999</v>
      </c>
      <c r="G18" s="385">
        <v>0</v>
      </c>
      <c r="H18" s="385">
        <v>0</v>
      </c>
      <c r="I18" s="384">
        <v>0.92</v>
      </c>
      <c r="J18" s="384">
        <f t="shared" si="3"/>
        <v>0.92</v>
      </c>
      <c r="K18" s="385">
        <v>0</v>
      </c>
      <c r="L18" s="385">
        <v>0</v>
      </c>
      <c r="M18" s="385">
        <v>0</v>
      </c>
      <c r="N18" s="385">
        <f t="shared" ref="N18:N20" si="9">SUM(K18:M18)</f>
        <v>0</v>
      </c>
      <c r="O18" s="384">
        <f t="shared" si="4"/>
        <v>0</v>
      </c>
      <c r="P18" s="384">
        <f t="shared" si="5"/>
        <v>0</v>
      </c>
      <c r="Q18" s="384">
        <f t="shared" si="6"/>
        <v>0.92</v>
      </c>
      <c r="R18" s="384">
        <f t="shared" si="7"/>
        <v>0.92</v>
      </c>
      <c r="S18" s="384">
        <f t="shared" si="8"/>
        <v>0</v>
      </c>
      <c r="T18" s="384">
        <f t="shared" si="1"/>
        <v>0</v>
      </c>
      <c r="U18" s="384">
        <f t="shared" si="1"/>
        <v>0.20999999999999985</v>
      </c>
      <c r="V18" s="384">
        <f t="shared" si="1"/>
        <v>0.20999999999999985</v>
      </c>
    </row>
    <row r="19" spans="1:37">
      <c r="A19" s="3">
        <v>4</v>
      </c>
      <c r="B19" s="191" t="s">
        <v>141</v>
      </c>
      <c r="C19" s="385">
        <v>0</v>
      </c>
      <c r="D19" s="385">
        <v>0</v>
      </c>
      <c r="E19" s="384">
        <v>50.48</v>
      </c>
      <c r="F19" s="384">
        <f t="shared" si="2"/>
        <v>50.48</v>
      </c>
      <c r="G19" s="385">
        <v>0</v>
      </c>
      <c r="H19" s="385">
        <v>0</v>
      </c>
      <c r="I19" s="384">
        <v>24.48</v>
      </c>
      <c r="J19" s="384">
        <f t="shared" si="3"/>
        <v>24.48</v>
      </c>
      <c r="K19" s="385">
        <v>0</v>
      </c>
      <c r="L19" s="385">
        <v>0</v>
      </c>
      <c r="M19" s="384">
        <v>26</v>
      </c>
      <c r="N19" s="384">
        <f t="shared" si="9"/>
        <v>26</v>
      </c>
      <c r="O19" s="384">
        <f t="shared" si="4"/>
        <v>0</v>
      </c>
      <c r="P19" s="384">
        <f t="shared" si="5"/>
        <v>0</v>
      </c>
      <c r="Q19" s="384">
        <f t="shared" si="6"/>
        <v>50.480000000000004</v>
      </c>
      <c r="R19" s="384">
        <f t="shared" si="7"/>
        <v>50.480000000000004</v>
      </c>
      <c r="S19" s="384">
        <f t="shared" si="8"/>
        <v>0</v>
      </c>
      <c r="T19" s="384">
        <f t="shared" si="1"/>
        <v>0</v>
      </c>
      <c r="U19" s="384">
        <f t="shared" si="1"/>
        <v>-7.1054273576010019E-15</v>
      </c>
      <c r="V19" s="384">
        <f t="shared" si="1"/>
        <v>-7.1054273576010019E-15</v>
      </c>
    </row>
    <row r="20" spans="1:37" ht="25.5">
      <c r="A20" s="3">
        <v>5</v>
      </c>
      <c r="B20" s="190" t="s">
        <v>142</v>
      </c>
      <c r="C20" s="385">
        <v>0</v>
      </c>
      <c r="D20" s="385">
        <v>0</v>
      </c>
      <c r="E20" s="384">
        <v>95.53</v>
      </c>
      <c r="F20" s="384">
        <f t="shared" si="2"/>
        <v>95.53</v>
      </c>
      <c r="G20" s="385">
        <v>0</v>
      </c>
      <c r="H20" s="385">
        <v>0</v>
      </c>
      <c r="I20" s="384">
        <v>8.9700000000000006</v>
      </c>
      <c r="J20" s="384">
        <f t="shared" si="3"/>
        <v>8.9700000000000006</v>
      </c>
      <c r="K20" s="385">
        <v>0</v>
      </c>
      <c r="L20" s="385">
        <v>0</v>
      </c>
      <c r="M20" s="384">
        <v>57.2</v>
      </c>
      <c r="N20" s="384">
        <f t="shared" si="9"/>
        <v>57.2</v>
      </c>
      <c r="O20" s="384">
        <f t="shared" si="4"/>
        <v>0</v>
      </c>
      <c r="P20" s="384">
        <f t="shared" si="5"/>
        <v>0</v>
      </c>
      <c r="Q20" s="384">
        <f t="shared" si="6"/>
        <v>66.17</v>
      </c>
      <c r="R20" s="384">
        <f t="shared" si="7"/>
        <v>66.17</v>
      </c>
      <c r="S20" s="384">
        <f t="shared" si="8"/>
        <v>0</v>
      </c>
      <c r="T20" s="384">
        <f t="shared" si="1"/>
        <v>0</v>
      </c>
      <c r="U20" s="384">
        <f t="shared" si="1"/>
        <v>29.36</v>
      </c>
      <c r="V20" s="384">
        <f t="shared" si="1"/>
        <v>29.36</v>
      </c>
    </row>
    <row r="21" spans="1:37" s="16" customFormat="1">
      <c r="A21" s="287"/>
      <c r="B21" s="303" t="s">
        <v>93</v>
      </c>
      <c r="C21" s="778">
        <f>SUM(C16:C20)</f>
        <v>0.5</v>
      </c>
      <c r="D21" s="778">
        <f>SUM(D16:D20)</f>
        <v>0.26</v>
      </c>
      <c r="E21" s="778">
        <f>SUM(E16:E20)</f>
        <v>368.11</v>
      </c>
      <c r="F21" s="778">
        <f>SUM(F16:F20)</f>
        <v>368.87</v>
      </c>
      <c r="G21" s="778">
        <f t="shared" ref="G21:I21" si="10">SUM(G16:G20)</f>
        <v>0.1</v>
      </c>
      <c r="H21" s="778">
        <f t="shared" si="10"/>
        <v>0.06</v>
      </c>
      <c r="I21" s="778">
        <f t="shared" si="10"/>
        <v>102.66000000000001</v>
      </c>
      <c r="J21" s="778">
        <f>SUM(J16:J20)</f>
        <v>102.82000000000001</v>
      </c>
      <c r="K21" s="778">
        <f>SUM(K17:K20)</f>
        <v>0.3</v>
      </c>
      <c r="L21" s="778">
        <f>SUM(L17:L20)</f>
        <v>0.15</v>
      </c>
      <c r="M21" s="778">
        <f>SUM(M17:M20)</f>
        <v>165.71</v>
      </c>
      <c r="N21" s="778">
        <f>SUM(N16:N20)</f>
        <v>166.16000000000003</v>
      </c>
      <c r="O21" s="778">
        <f t="shared" ref="O21" si="11">SUM(G21+K21)</f>
        <v>0.4</v>
      </c>
      <c r="P21" s="778">
        <f t="shared" ref="P21" si="12">SUM(H21+L21)</f>
        <v>0.21</v>
      </c>
      <c r="Q21" s="778">
        <f t="shared" ref="Q21" si="13">SUM(I21+M21)</f>
        <v>268.37</v>
      </c>
      <c r="R21" s="778">
        <f t="shared" ref="R21" si="14">SUM(J21+N21)</f>
        <v>268.98</v>
      </c>
      <c r="S21" s="778">
        <f t="shared" si="8"/>
        <v>9.9999999999999978E-2</v>
      </c>
      <c r="T21" s="778">
        <f t="shared" si="1"/>
        <v>5.0000000000000017E-2</v>
      </c>
      <c r="U21" s="778">
        <f t="shared" si="1"/>
        <v>99.740000000000009</v>
      </c>
      <c r="V21" s="778">
        <f t="shared" si="1"/>
        <v>99.889999999999986</v>
      </c>
    </row>
    <row r="22" spans="1:37" ht="25.5">
      <c r="A22" s="3"/>
      <c r="B22" s="192" t="s">
        <v>276</v>
      </c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5"/>
      <c r="T22" s="385"/>
      <c r="U22" s="385"/>
      <c r="V22" s="385"/>
    </row>
    <row r="23" spans="1:37">
      <c r="A23" s="3">
        <v>6</v>
      </c>
      <c r="B23" s="190" t="s">
        <v>209</v>
      </c>
      <c r="C23" s="385">
        <v>0</v>
      </c>
      <c r="D23" s="385">
        <v>0</v>
      </c>
      <c r="E23" s="385">
        <v>0</v>
      </c>
      <c r="F23" s="385">
        <f t="shared" si="2"/>
        <v>0</v>
      </c>
      <c r="G23" s="385">
        <f t="shared" ref="G23:G25" si="15">SUM(D23:F23)</f>
        <v>0</v>
      </c>
      <c r="H23" s="385">
        <f t="shared" ref="H23:H25" si="16">SUM(E23:G23)</f>
        <v>0</v>
      </c>
      <c r="I23" s="385">
        <f t="shared" ref="I23:I25" si="17">SUM(F23:H23)</f>
        <v>0</v>
      </c>
      <c r="J23" s="385">
        <f t="shared" ref="J23:J25" si="18">SUM(G23:I23)</f>
        <v>0</v>
      </c>
      <c r="K23" s="385">
        <f t="shared" ref="K23:K25" si="19">SUM(H23:J23)</f>
        <v>0</v>
      </c>
      <c r="L23" s="385">
        <f t="shared" ref="L23:L25" si="20">SUM(I23:K23)</f>
        <v>0</v>
      </c>
      <c r="M23" s="385">
        <f t="shared" ref="M23:M25" si="21">SUM(J23:L23)</f>
        <v>0</v>
      </c>
      <c r="N23" s="385">
        <f t="shared" ref="N23:N25" si="22">SUM(K23:M23)</f>
        <v>0</v>
      </c>
      <c r="O23" s="385">
        <v>0</v>
      </c>
      <c r="P23" s="385">
        <v>0</v>
      </c>
      <c r="Q23" s="385">
        <v>0</v>
      </c>
      <c r="R23" s="385">
        <v>0</v>
      </c>
      <c r="S23" s="384">
        <f t="shared" ref="S23:S26" si="23">SUM(C23-O23)</f>
        <v>0</v>
      </c>
      <c r="T23" s="384">
        <f t="shared" ref="T23:T26" si="24">SUM(D23-P23)</f>
        <v>0</v>
      </c>
      <c r="U23" s="384">
        <f t="shared" ref="U23:U26" si="25">SUM(E23-Q23)</f>
        <v>0</v>
      </c>
      <c r="V23" s="384">
        <f t="shared" ref="V23:V26" si="26">SUM(F23-R23)</f>
        <v>0</v>
      </c>
    </row>
    <row r="24" spans="1:37">
      <c r="A24" s="3">
        <v>7</v>
      </c>
      <c r="B24" s="191" t="s">
        <v>144</v>
      </c>
      <c r="C24" s="385">
        <v>0</v>
      </c>
      <c r="D24" s="385">
        <v>0</v>
      </c>
      <c r="E24" s="385">
        <v>0</v>
      </c>
      <c r="F24" s="385">
        <f t="shared" si="2"/>
        <v>0</v>
      </c>
      <c r="G24" s="385">
        <f t="shared" si="15"/>
        <v>0</v>
      </c>
      <c r="H24" s="385">
        <f t="shared" si="16"/>
        <v>0</v>
      </c>
      <c r="I24" s="385">
        <f t="shared" si="17"/>
        <v>0</v>
      </c>
      <c r="J24" s="385">
        <f t="shared" si="18"/>
        <v>0</v>
      </c>
      <c r="K24" s="385">
        <f t="shared" si="19"/>
        <v>0</v>
      </c>
      <c r="L24" s="385">
        <f t="shared" si="20"/>
        <v>0</v>
      </c>
      <c r="M24" s="385">
        <f t="shared" si="21"/>
        <v>0</v>
      </c>
      <c r="N24" s="385">
        <f t="shared" si="22"/>
        <v>0</v>
      </c>
      <c r="O24" s="385">
        <v>0</v>
      </c>
      <c r="P24" s="385">
        <v>0</v>
      </c>
      <c r="Q24" s="385">
        <v>0</v>
      </c>
      <c r="R24" s="385">
        <v>0</v>
      </c>
      <c r="S24" s="384">
        <f t="shared" si="23"/>
        <v>0</v>
      </c>
      <c r="T24" s="384">
        <f t="shared" si="24"/>
        <v>0</v>
      </c>
      <c r="U24" s="384">
        <f t="shared" si="25"/>
        <v>0</v>
      </c>
      <c r="V24" s="384">
        <f t="shared" si="26"/>
        <v>0</v>
      </c>
    </row>
    <row r="25" spans="1:37">
      <c r="A25" s="9"/>
      <c r="B25" s="191" t="s">
        <v>93</v>
      </c>
      <c r="C25" s="779">
        <f>SUM(C23:C24)</f>
        <v>0</v>
      </c>
      <c r="D25" s="779">
        <f>SUM(D23:D24)</f>
        <v>0</v>
      </c>
      <c r="E25" s="779">
        <f>SUM(E23:E24)</f>
        <v>0</v>
      </c>
      <c r="F25" s="779">
        <f>SUM(C25:E25)</f>
        <v>0</v>
      </c>
      <c r="G25" s="779">
        <f t="shared" si="15"/>
        <v>0</v>
      </c>
      <c r="H25" s="779">
        <f t="shared" si="16"/>
        <v>0</v>
      </c>
      <c r="I25" s="779">
        <f t="shared" si="17"/>
        <v>0</v>
      </c>
      <c r="J25" s="779">
        <f t="shared" si="18"/>
        <v>0</v>
      </c>
      <c r="K25" s="779">
        <f t="shared" si="19"/>
        <v>0</v>
      </c>
      <c r="L25" s="779">
        <f t="shared" si="20"/>
        <v>0</v>
      </c>
      <c r="M25" s="779">
        <f t="shared" si="21"/>
        <v>0</v>
      </c>
      <c r="N25" s="779">
        <f t="shared" si="22"/>
        <v>0</v>
      </c>
      <c r="O25" s="779">
        <v>0</v>
      </c>
      <c r="P25" s="779">
        <v>0</v>
      </c>
      <c r="Q25" s="779">
        <v>0</v>
      </c>
      <c r="R25" s="779">
        <v>0</v>
      </c>
      <c r="S25" s="778">
        <f t="shared" si="23"/>
        <v>0</v>
      </c>
      <c r="T25" s="778">
        <f t="shared" si="24"/>
        <v>0</v>
      </c>
      <c r="U25" s="778">
        <f t="shared" si="25"/>
        <v>0</v>
      </c>
      <c r="V25" s="778">
        <f t="shared" si="26"/>
        <v>0</v>
      </c>
    </row>
    <row r="26" spans="1:37">
      <c r="A26" s="9"/>
      <c r="B26" s="191" t="s">
        <v>37</v>
      </c>
      <c r="C26" s="778">
        <f t="shared" ref="C26:E26" si="27">SUM(C21+C25)</f>
        <v>0.5</v>
      </c>
      <c r="D26" s="778">
        <f t="shared" si="27"/>
        <v>0.26</v>
      </c>
      <c r="E26" s="778">
        <f t="shared" si="27"/>
        <v>368.11</v>
      </c>
      <c r="F26" s="778">
        <f>SUM(F21+F25)</f>
        <v>368.87</v>
      </c>
      <c r="G26" s="778">
        <f t="shared" ref="G26:R26" si="28">SUM(G21+G25)</f>
        <v>0.1</v>
      </c>
      <c r="H26" s="778">
        <f t="shared" si="28"/>
        <v>0.06</v>
      </c>
      <c r="I26" s="778">
        <f t="shared" si="28"/>
        <v>102.66000000000001</v>
      </c>
      <c r="J26" s="778">
        <f t="shared" si="28"/>
        <v>102.82000000000001</v>
      </c>
      <c r="K26" s="778">
        <f t="shared" si="28"/>
        <v>0.3</v>
      </c>
      <c r="L26" s="778">
        <f t="shared" si="28"/>
        <v>0.15</v>
      </c>
      <c r="M26" s="778">
        <f t="shared" si="28"/>
        <v>165.71</v>
      </c>
      <c r="N26" s="778">
        <f t="shared" si="28"/>
        <v>166.16000000000003</v>
      </c>
      <c r="O26" s="778">
        <f t="shared" si="28"/>
        <v>0.4</v>
      </c>
      <c r="P26" s="778">
        <f t="shared" si="28"/>
        <v>0.21</v>
      </c>
      <c r="Q26" s="778">
        <f t="shared" si="28"/>
        <v>268.37</v>
      </c>
      <c r="R26" s="778">
        <f t="shared" si="28"/>
        <v>268.98</v>
      </c>
      <c r="S26" s="778">
        <f t="shared" si="23"/>
        <v>9.9999999999999978E-2</v>
      </c>
      <c r="T26" s="778">
        <f t="shared" si="24"/>
        <v>5.0000000000000017E-2</v>
      </c>
      <c r="U26" s="778">
        <f t="shared" si="25"/>
        <v>99.740000000000009</v>
      </c>
      <c r="V26" s="778">
        <f t="shared" si="26"/>
        <v>99.889999999999986</v>
      </c>
    </row>
    <row r="27" spans="1:37"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</row>
    <row r="28" spans="1:37" ht="25.5" customHeight="1">
      <c r="A28" s="15" t="s">
        <v>844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507" t="s">
        <v>12</v>
      </c>
      <c r="T28" s="507"/>
      <c r="U28" s="88"/>
      <c r="V28" s="15"/>
      <c r="W28" s="16"/>
      <c r="X28" s="16"/>
      <c r="Y28" s="16"/>
      <c r="Z28" s="16"/>
      <c r="AA28" s="16"/>
      <c r="AE28" s="16"/>
      <c r="AF28" s="16"/>
    </row>
    <row r="29" spans="1:37">
      <c r="A29" s="507" t="s">
        <v>13</v>
      </c>
      <c r="B29" s="507"/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16"/>
      <c r="AF29" s="16"/>
    </row>
    <row r="30" spans="1:37">
      <c r="A30" s="505" t="s">
        <v>19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1:37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" t="s">
        <v>86</v>
      </c>
      <c r="T31" s="1"/>
      <c r="U31" s="1"/>
      <c r="V31" s="1"/>
      <c r="W31" s="15"/>
      <c r="X31" s="15"/>
      <c r="Y31" s="15"/>
      <c r="Z31" s="15"/>
      <c r="AE31" s="15"/>
      <c r="AF31" s="15"/>
    </row>
  </sheetData>
  <mergeCells count="19">
    <mergeCell ref="G2:O2"/>
    <mergeCell ref="A3:U3"/>
    <mergeCell ref="A4:U4"/>
    <mergeCell ref="A6:U6"/>
    <mergeCell ref="A8:C8"/>
    <mergeCell ref="Y17:AB17"/>
    <mergeCell ref="A29:AD29"/>
    <mergeCell ref="A30:S30"/>
    <mergeCell ref="AB10:AD10"/>
    <mergeCell ref="A11:A12"/>
    <mergeCell ref="B11:B12"/>
    <mergeCell ref="S28:T28"/>
    <mergeCell ref="C11:F12"/>
    <mergeCell ref="G12:J12"/>
    <mergeCell ref="K12:N12"/>
    <mergeCell ref="O12:R12"/>
    <mergeCell ref="G11:R11"/>
    <mergeCell ref="U10:V10"/>
    <mergeCell ref="S11:V12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view="pageBreakPreview" zoomScale="63" zoomScaleSheetLayoutView="63" workbookViewId="0">
      <selection activeCell="F57" activeCellId="1" sqref="J2 F57"/>
    </sheetView>
  </sheetViews>
  <sheetFormatPr defaultRowHeight="12.75"/>
  <cols>
    <col min="1" max="1" width="36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548" t="s">
        <v>0</v>
      </c>
      <c r="B1" s="548"/>
      <c r="C1" s="548"/>
      <c r="D1" s="548"/>
      <c r="E1" s="548"/>
      <c r="F1" s="271" t="s">
        <v>663</v>
      </c>
      <c r="G1" s="259"/>
      <c r="H1" s="259"/>
      <c r="I1" s="259"/>
      <c r="J1" s="259"/>
      <c r="K1" s="259"/>
      <c r="L1" s="259"/>
    </row>
    <row r="2" spans="1:12" ht="21">
      <c r="A2" s="549" t="s">
        <v>579</v>
      </c>
      <c r="B2" s="549"/>
      <c r="C2" s="549"/>
      <c r="D2" s="549"/>
      <c r="E2" s="549"/>
      <c r="F2" s="549"/>
      <c r="G2" s="260"/>
      <c r="H2" s="260"/>
      <c r="I2" s="260"/>
      <c r="J2" s="260"/>
      <c r="K2" s="260"/>
      <c r="L2" s="260"/>
    </row>
    <row r="3" spans="1:12">
      <c r="A3" s="178"/>
      <c r="B3" s="178"/>
      <c r="C3" s="178"/>
      <c r="D3" s="178"/>
      <c r="E3" s="178"/>
      <c r="F3" s="178"/>
    </row>
    <row r="4" spans="1:12" ht="18.75">
      <c r="A4" s="680" t="s">
        <v>662</v>
      </c>
      <c r="B4" s="680"/>
      <c r="C4" s="680"/>
      <c r="D4" s="680"/>
      <c r="E4" s="680"/>
      <c r="F4" s="680"/>
      <c r="G4" s="680"/>
    </row>
    <row r="5" spans="1:12" ht="18.75">
      <c r="A5" s="228" t="s">
        <v>846</v>
      </c>
      <c r="B5" s="272"/>
      <c r="C5" s="272"/>
      <c r="D5" s="272"/>
      <c r="E5" s="272"/>
      <c r="F5" s="272"/>
      <c r="G5" s="272"/>
    </row>
    <row r="6" spans="1:12" ht="31.5">
      <c r="A6" s="273"/>
      <c r="B6" s="274" t="s">
        <v>366</v>
      </c>
      <c r="C6" s="274" t="s">
        <v>367</v>
      </c>
      <c r="D6" s="274" t="s">
        <v>368</v>
      </c>
      <c r="E6" s="275"/>
      <c r="F6" s="275"/>
    </row>
    <row r="7" spans="1:12" ht="15">
      <c r="A7" s="276" t="s">
        <v>369</v>
      </c>
      <c r="B7" s="284" t="s">
        <v>860</v>
      </c>
      <c r="C7" s="284" t="s">
        <v>860</v>
      </c>
      <c r="D7" s="284" t="s">
        <v>860</v>
      </c>
      <c r="E7" s="275"/>
      <c r="F7" s="275"/>
    </row>
    <row r="8" spans="1:12" ht="13.5" customHeight="1">
      <c r="A8" s="276" t="s">
        <v>370</v>
      </c>
      <c r="B8" s="284" t="s">
        <v>860</v>
      </c>
      <c r="C8" s="284" t="s">
        <v>860</v>
      </c>
      <c r="D8" s="284" t="s">
        <v>860</v>
      </c>
      <c r="E8" s="275"/>
      <c r="F8" s="275"/>
    </row>
    <row r="9" spans="1:12" ht="13.5" customHeight="1">
      <c r="A9" s="276" t="s">
        <v>371</v>
      </c>
      <c r="B9" s="284"/>
      <c r="C9" s="276"/>
      <c r="D9" s="284"/>
      <c r="E9" s="275"/>
      <c r="F9" s="275"/>
    </row>
    <row r="10" spans="1:12" ht="13.5" customHeight="1">
      <c r="A10" s="277" t="s">
        <v>372</v>
      </c>
      <c r="B10" s="284" t="s">
        <v>861</v>
      </c>
      <c r="C10" s="284" t="s">
        <v>861</v>
      </c>
      <c r="D10" s="284" t="s">
        <v>861</v>
      </c>
      <c r="E10" s="275"/>
      <c r="F10" s="275"/>
    </row>
    <row r="11" spans="1:12" ht="13.5" customHeight="1">
      <c r="A11" s="277" t="s">
        <v>373</v>
      </c>
      <c r="B11" s="284" t="s">
        <v>860</v>
      </c>
      <c r="C11" s="284" t="s">
        <v>860</v>
      </c>
      <c r="D11" s="284" t="s">
        <v>860</v>
      </c>
      <c r="E11" s="275"/>
      <c r="F11" s="275"/>
    </row>
    <row r="12" spans="1:12" ht="13.5" customHeight="1">
      <c r="A12" s="277" t="s">
        <v>374</v>
      </c>
      <c r="B12" s="284" t="s">
        <v>861</v>
      </c>
      <c r="C12" s="284" t="s">
        <v>861</v>
      </c>
      <c r="D12" s="284" t="s">
        <v>861</v>
      </c>
      <c r="E12" s="275"/>
      <c r="F12" s="275"/>
    </row>
    <row r="13" spans="1:12" ht="13.5" customHeight="1">
      <c r="A13" s="277" t="s">
        <v>375</v>
      </c>
      <c r="B13" s="284" t="s">
        <v>860</v>
      </c>
      <c r="C13" s="284" t="s">
        <v>861</v>
      </c>
      <c r="D13" s="284" t="s">
        <v>860</v>
      </c>
      <c r="E13" s="275"/>
      <c r="F13" s="275"/>
    </row>
    <row r="14" spans="1:12" ht="13.5" customHeight="1">
      <c r="A14" s="277" t="s">
        <v>376</v>
      </c>
      <c r="B14" s="284" t="s">
        <v>861</v>
      </c>
      <c r="C14" s="284" t="s">
        <v>861</v>
      </c>
      <c r="D14" s="284" t="s">
        <v>861</v>
      </c>
      <c r="E14" s="275"/>
      <c r="F14" s="275"/>
    </row>
    <row r="15" spans="1:12" ht="13.5" customHeight="1">
      <c r="A15" s="277" t="s">
        <v>377</v>
      </c>
      <c r="B15" s="284" t="s">
        <v>861</v>
      </c>
      <c r="C15" s="284" t="s">
        <v>861</v>
      </c>
      <c r="D15" s="284" t="s">
        <v>861</v>
      </c>
      <c r="E15" s="275"/>
      <c r="F15" s="275"/>
    </row>
    <row r="16" spans="1:12" ht="13.5" customHeight="1">
      <c r="A16" s="277" t="s">
        <v>378</v>
      </c>
      <c r="B16" s="284" t="s">
        <v>861</v>
      </c>
      <c r="C16" s="284" t="s">
        <v>861</v>
      </c>
      <c r="D16" s="284" t="s">
        <v>861</v>
      </c>
      <c r="E16" s="275"/>
      <c r="F16" s="275"/>
    </row>
    <row r="17" spans="1:7" ht="13.5" customHeight="1">
      <c r="A17" s="277" t="s">
        <v>379</v>
      </c>
      <c r="B17" s="284" t="s">
        <v>860</v>
      </c>
      <c r="C17" s="284" t="s">
        <v>860</v>
      </c>
      <c r="D17" s="284" t="s">
        <v>860</v>
      </c>
      <c r="E17" s="275"/>
      <c r="F17" s="275"/>
    </row>
    <row r="18" spans="1:7" ht="13.5" customHeight="1">
      <c r="A18" s="278"/>
      <c r="B18" s="279"/>
      <c r="C18" s="279"/>
      <c r="D18" s="279"/>
      <c r="E18" s="275"/>
      <c r="F18" s="275"/>
    </row>
    <row r="19" spans="1:7" ht="13.5" customHeight="1">
      <c r="A19" s="681" t="s">
        <v>380</v>
      </c>
      <c r="B19" s="681"/>
      <c r="C19" s="681"/>
      <c r="D19" s="681"/>
      <c r="E19" s="681"/>
      <c r="F19" s="681"/>
      <c r="G19" s="681"/>
    </row>
    <row r="20" spans="1:7" ht="15">
      <c r="A20" s="275"/>
      <c r="B20" s="275"/>
      <c r="C20" s="275"/>
      <c r="D20" s="275"/>
      <c r="E20" s="551" t="s">
        <v>588</v>
      </c>
      <c r="F20" s="551"/>
      <c r="G20" s="551"/>
    </row>
    <row r="21" spans="1:7" ht="46.15" customHeight="1">
      <c r="A21" s="263" t="s">
        <v>481</v>
      </c>
      <c r="B21" s="263" t="s">
        <v>3</v>
      </c>
      <c r="C21" s="280" t="s">
        <v>381</v>
      </c>
      <c r="D21" s="281" t="s">
        <v>382</v>
      </c>
      <c r="E21" s="263" t="s">
        <v>383</v>
      </c>
      <c r="F21" s="263" t="s">
        <v>384</v>
      </c>
    </row>
    <row r="22" spans="1:7">
      <c r="A22" s="276" t="s">
        <v>385</v>
      </c>
      <c r="B22" s="284">
        <v>1</v>
      </c>
      <c r="C22" s="284">
        <v>0</v>
      </c>
      <c r="D22" s="284">
        <v>0</v>
      </c>
      <c r="E22" s="284">
        <v>0</v>
      </c>
      <c r="F22" s="284">
        <v>0</v>
      </c>
    </row>
    <row r="23" spans="1:7">
      <c r="A23" s="276" t="s">
        <v>386</v>
      </c>
      <c r="B23" s="284">
        <v>1</v>
      </c>
      <c r="C23" s="284">
        <v>0</v>
      </c>
      <c r="D23" s="284">
        <v>0</v>
      </c>
      <c r="E23" s="284">
        <v>0</v>
      </c>
      <c r="F23" s="284">
        <v>0</v>
      </c>
    </row>
    <row r="24" spans="1:7">
      <c r="A24" s="276" t="s">
        <v>387</v>
      </c>
      <c r="B24" s="284">
        <v>1</v>
      </c>
      <c r="C24" s="284">
        <v>0</v>
      </c>
      <c r="D24" s="284">
        <v>0</v>
      </c>
      <c r="E24" s="284">
        <v>0</v>
      </c>
      <c r="F24" s="284">
        <v>0</v>
      </c>
    </row>
    <row r="25" spans="1:7" ht="25.5">
      <c r="A25" s="276" t="s">
        <v>388</v>
      </c>
      <c r="B25" s="284">
        <v>1</v>
      </c>
      <c r="C25" s="284">
        <v>0</v>
      </c>
      <c r="D25" s="284">
        <v>0</v>
      </c>
      <c r="E25" s="284">
        <v>0</v>
      </c>
      <c r="F25" s="284">
        <v>0</v>
      </c>
    </row>
    <row r="26" spans="1:7" ht="32.25" customHeight="1">
      <c r="A26" s="276" t="s">
        <v>389</v>
      </c>
      <c r="B26" s="284">
        <v>1</v>
      </c>
      <c r="C26" s="284">
        <v>0</v>
      </c>
      <c r="D26" s="284">
        <v>0</v>
      </c>
      <c r="E26" s="284">
        <v>0</v>
      </c>
      <c r="F26" s="284">
        <v>0</v>
      </c>
    </row>
    <row r="27" spans="1:7">
      <c r="A27" s="276" t="s">
        <v>390</v>
      </c>
      <c r="B27" s="284">
        <v>1</v>
      </c>
      <c r="C27" s="284">
        <v>0</v>
      </c>
      <c r="D27" s="284">
        <v>0</v>
      </c>
      <c r="E27" s="284">
        <v>0</v>
      </c>
      <c r="F27" s="284">
        <v>0</v>
      </c>
    </row>
    <row r="28" spans="1:7">
      <c r="A28" s="276" t="s">
        <v>391</v>
      </c>
      <c r="B28" s="284">
        <v>1</v>
      </c>
      <c r="C28" s="284">
        <v>0</v>
      </c>
      <c r="D28" s="284">
        <v>0</v>
      </c>
      <c r="E28" s="284">
        <v>0</v>
      </c>
      <c r="F28" s="284">
        <v>0</v>
      </c>
    </row>
    <row r="29" spans="1:7">
      <c r="A29" s="276" t="s">
        <v>392</v>
      </c>
      <c r="B29" s="284">
        <v>1</v>
      </c>
      <c r="C29" s="284">
        <v>0</v>
      </c>
      <c r="D29" s="284">
        <v>0</v>
      </c>
      <c r="E29" s="284">
        <v>0</v>
      </c>
      <c r="F29" s="284">
        <v>0</v>
      </c>
    </row>
    <row r="30" spans="1:7">
      <c r="A30" s="276" t="s">
        <v>393</v>
      </c>
      <c r="B30" s="284">
        <v>1</v>
      </c>
      <c r="C30" s="284">
        <v>0</v>
      </c>
      <c r="D30" s="284">
        <v>0</v>
      </c>
      <c r="E30" s="284">
        <v>0</v>
      </c>
      <c r="F30" s="284">
        <v>0</v>
      </c>
    </row>
    <row r="31" spans="1:7">
      <c r="A31" s="276" t="s">
        <v>394</v>
      </c>
      <c r="B31" s="284">
        <v>1</v>
      </c>
      <c r="C31" s="284">
        <v>0</v>
      </c>
      <c r="D31" s="284">
        <v>0</v>
      </c>
      <c r="E31" s="284">
        <v>0</v>
      </c>
      <c r="F31" s="284">
        <v>0</v>
      </c>
    </row>
    <row r="32" spans="1:7">
      <c r="A32" s="276" t="s">
        <v>395</v>
      </c>
      <c r="B32" s="284">
        <v>1</v>
      </c>
      <c r="C32" s="284">
        <v>0</v>
      </c>
      <c r="D32" s="284">
        <v>0</v>
      </c>
      <c r="E32" s="284">
        <v>0</v>
      </c>
      <c r="F32" s="284">
        <v>0</v>
      </c>
    </row>
    <row r="33" spans="1:7">
      <c r="A33" s="276" t="s">
        <v>396</v>
      </c>
      <c r="B33" s="284">
        <v>1</v>
      </c>
      <c r="C33" s="284">
        <v>0</v>
      </c>
      <c r="D33" s="284">
        <v>0</v>
      </c>
      <c r="E33" s="284">
        <v>0</v>
      </c>
      <c r="F33" s="284">
        <v>0</v>
      </c>
    </row>
    <row r="34" spans="1:7">
      <c r="A34" s="276" t="s">
        <v>397</v>
      </c>
      <c r="B34" s="284">
        <v>1</v>
      </c>
      <c r="C34" s="284">
        <v>0</v>
      </c>
      <c r="D34" s="284">
        <v>0</v>
      </c>
      <c r="E34" s="284">
        <v>0</v>
      </c>
      <c r="F34" s="284">
        <v>0</v>
      </c>
    </row>
    <row r="35" spans="1:7">
      <c r="A35" s="276" t="s">
        <v>398</v>
      </c>
      <c r="B35" s="284">
        <v>1</v>
      </c>
      <c r="C35" s="284">
        <v>0</v>
      </c>
      <c r="D35" s="284">
        <v>0</v>
      </c>
      <c r="E35" s="284">
        <v>0</v>
      </c>
      <c r="F35" s="284">
        <v>0</v>
      </c>
    </row>
    <row r="36" spans="1:7">
      <c r="A36" s="276" t="s">
        <v>399</v>
      </c>
      <c r="B36" s="284">
        <v>1</v>
      </c>
      <c r="C36" s="284">
        <v>0</v>
      </c>
      <c r="D36" s="284">
        <v>0</v>
      </c>
      <c r="E36" s="284">
        <v>0</v>
      </c>
      <c r="F36" s="284">
        <v>0</v>
      </c>
    </row>
    <row r="37" spans="1:7">
      <c r="A37" s="276" t="s">
        <v>400</v>
      </c>
      <c r="B37" s="284">
        <v>1</v>
      </c>
      <c r="C37" s="284">
        <v>0</v>
      </c>
      <c r="D37" s="284">
        <v>0</v>
      </c>
      <c r="E37" s="284">
        <v>0</v>
      </c>
      <c r="F37" s="284">
        <v>0</v>
      </c>
    </row>
    <row r="38" spans="1:7">
      <c r="A38" s="276" t="s">
        <v>49</v>
      </c>
      <c r="B38" s="284">
        <v>1</v>
      </c>
      <c r="C38" s="284">
        <v>0</v>
      </c>
      <c r="D38" s="284">
        <v>0</v>
      </c>
      <c r="E38" s="284">
        <v>0</v>
      </c>
      <c r="F38" s="284">
        <v>0</v>
      </c>
    </row>
    <row r="39" spans="1:7" ht="15">
      <c r="A39" s="284" t="s">
        <v>18</v>
      </c>
      <c r="B39" s="276"/>
      <c r="C39" s="276"/>
      <c r="D39" s="282"/>
      <c r="E39" s="283"/>
      <c r="F39" s="283"/>
    </row>
    <row r="43" spans="1:7" ht="15" customHeight="1">
      <c r="A43" s="234"/>
      <c r="B43" s="234"/>
      <c r="C43" s="234"/>
      <c r="D43" s="546" t="s">
        <v>12</v>
      </c>
      <c r="E43" s="546"/>
      <c r="F43" s="249"/>
      <c r="G43" s="235"/>
    </row>
    <row r="44" spans="1:7" ht="15" customHeight="1">
      <c r="A44" s="234"/>
      <c r="B44" s="234"/>
      <c r="C44" s="234"/>
      <c r="D44" s="546" t="s">
        <v>13</v>
      </c>
      <c r="E44" s="546"/>
      <c r="F44" s="235"/>
      <c r="G44" s="235"/>
    </row>
    <row r="45" spans="1:7" ht="15" customHeight="1">
      <c r="A45" s="234"/>
      <c r="B45" s="234"/>
      <c r="C45" s="234"/>
      <c r="D45" s="546" t="s">
        <v>89</v>
      </c>
      <c r="E45" s="546"/>
      <c r="F45" s="235"/>
      <c r="G45" s="235"/>
    </row>
    <row r="46" spans="1:7">
      <c r="A46" s="15" t="s">
        <v>844</v>
      </c>
      <c r="B46" s="15"/>
      <c r="C46" s="234"/>
      <c r="D46" s="236" t="s">
        <v>86</v>
      </c>
      <c r="E46" s="236"/>
      <c r="F46" s="236"/>
      <c r="G46" s="239"/>
    </row>
  </sheetData>
  <mergeCells count="8">
    <mergeCell ref="D44:E44"/>
    <mergeCell ref="D45:E45"/>
    <mergeCell ref="A1:E1"/>
    <mergeCell ref="A2:F2"/>
    <mergeCell ref="A4:G4"/>
    <mergeCell ref="A19:G19"/>
    <mergeCell ref="E20:G20"/>
    <mergeCell ref="D43:E43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view="pageBreakPreview" zoomScale="90" zoomScaleSheetLayoutView="90" workbookViewId="0">
      <selection activeCell="F57" activeCellId="1" sqref="J2 F57"/>
    </sheetView>
  </sheetViews>
  <sheetFormatPr defaultRowHeight="12.75"/>
  <sheetData>
    <row r="2" spans="2:8">
      <c r="B2" s="15"/>
    </row>
    <row r="4" spans="2:8" ht="12.75" customHeight="1">
      <c r="B4" s="682" t="s">
        <v>581</v>
      </c>
      <c r="C4" s="682"/>
      <c r="D4" s="682"/>
      <c r="E4" s="682"/>
      <c r="F4" s="682"/>
      <c r="G4" s="682"/>
      <c r="H4" s="682"/>
    </row>
    <row r="5" spans="2:8" ht="12.75" customHeight="1">
      <c r="B5" s="682"/>
      <c r="C5" s="682"/>
      <c r="D5" s="682"/>
      <c r="E5" s="682"/>
      <c r="F5" s="682"/>
      <c r="G5" s="682"/>
      <c r="H5" s="682"/>
    </row>
    <row r="6" spans="2:8" ht="12.75" customHeight="1">
      <c r="B6" s="682"/>
      <c r="C6" s="682"/>
      <c r="D6" s="682"/>
      <c r="E6" s="682"/>
      <c r="F6" s="682"/>
      <c r="G6" s="682"/>
      <c r="H6" s="682"/>
    </row>
    <row r="7" spans="2:8" ht="12.75" customHeight="1">
      <c r="B7" s="682"/>
      <c r="C7" s="682"/>
      <c r="D7" s="682"/>
      <c r="E7" s="682"/>
      <c r="F7" s="682"/>
      <c r="G7" s="682"/>
      <c r="H7" s="682"/>
    </row>
    <row r="8" spans="2:8" ht="12.75" customHeight="1">
      <c r="B8" s="682"/>
      <c r="C8" s="682"/>
      <c r="D8" s="682"/>
      <c r="E8" s="682"/>
      <c r="F8" s="682"/>
      <c r="G8" s="682"/>
      <c r="H8" s="682"/>
    </row>
    <row r="9" spans="2:8" ht="12.75" customHeight="1">
      <c r="B9" s="682"/>
      <c r="C9" s="682"/>
      <c r="D9" s="682"/>
      <c r="E9" s="682"/>
      <c r="F9" s="682"/>
      <c r="G9" s="682"/>
      <c r="H9" s="682"/>
    </row>
    <row r="10" spans="2:8" ht="12.75" customHeight="1">
      <c r="B10" s="682"/>
      <c r="C10" s="682"/>
      <c r="D10" s="682"/>
      <c r="E10" s="682"/>
      <c r="F10" s="682"/>
      <c r="G10" s="682"/>
      <c r="H10" s="682"/>
    </row>
    <row r="11" spans="2:8" ht="12.75" customHeight="1">
      <c r="B11" s="682"/>
      <c r="C11" s="682"/>
      <c r="D11" s="682"/>
      <c r="E11" s="682"/>
      <c r="F11" s="682"/>
      <c r="G11" s="682"/>
      <c r="H11" s="682"/>
    </row>
    <row r="12" spans="2:8" ht="12.75" customHeight="1">
      <c r="B12" s="682"/>
      <c r="C12" s="682"/>
      <c r="D12" s="682"/>
      <c r="E12" s="682"/>
      <c r="F12" s="682"/>
      <c r="G12" s="682"/>
      <c r="H12" s="682"/>
    </row>
    <row r="13" spans="2:8" ht="12.75" customHeight="1">
      <c r="B13" s="682"/>
      <c r="C13" s="682"/>
      <c r="D13" s="682"/>
      <c r="E13" s="682"/>
      <c r="F13" s="682"/>
      <c r="G13" s="682"/>
      <c r="H13" s="682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view="pageBreakPreview" zoomScaleSheetLayoutView="100" workbookViewId="0">
      <selection activeCell="F57" activeCellId="1" sqref="A2:K2 F57"/>
    </sheetView>
  </sheetViews>
  <sheetFormatPr defaultRowHeight="14.25"/>
  <cols>
    <col min="1" max="1" width="4.7109375" style="49" customWidth="1"/>
    <col min="2" max="2" width="16.85546875" style="49" customWidth="1"/>
    <col min="3" max="3" width="11.7109375" style="49" customWidth="1"/>
    <col min="4" max="4" width="12" style="49" customWidth="1"/>
    <col min="5" max="5" width="12.140625" style="49" customWidth="1"/>
    <col min="6" max="6" width="17.42578125" style="49" customWidth="1"/>
    <col min="7" max="7" width="12.42578125" style="49" customWidth="1"/>
    <col min="8" max="8" width="16" style="49" customWidth="1"/>
    <col min="9" max="9" width="12.7109375" style="49" customWidth="1"/>
    <col min="10" max="10" width="15" style="49" customWidth="1"/>
    <col min="11" max="11" width="16" style="49" customWidth="1"/>
    <col min="12" max="12" width="11.85546875" style="49" customWidth="1"/>
    <col min="13" max="16384" width="9.140625" style="49"/>
  </cols>
  <sheetData>
    <row r="1" spans="1:20" ht="15" customHeight="1">
      <c r="C1" s="444"/>
      <c r="D1" s="444"/>
      <c r="E1" s="444"/>
      <c r="F1" s="444"/>
      <c r="G1" s="444"/>
      <c r="H1" s="444"/>
      <c r="I1" s="181"/>
      <c r="J1" s="589" t="s">
        <v>664</v>
      </c>
      <c r="K1" s="589"/>
    </row>
    <row r="2" spans="1:20" s="56" customFormat="1" ht="19.5" customHeight="1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</row>
    <row r="3" spans="1:20" s="56" customFormat="1" ht="19.5" customHeight="1">
      <c r="A3" s="688" t="s">
        <v>579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</row>
    <row r="4" spans="1:20" s="56" customFormat="1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20" s="56" customFormat="1" ht="18" customHeight="1">
      <c r="A5" s="633" t="s">
        <v>832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</row>
    <row r="6" spans="1:20" ht="15.75">
      <c r="A6" s="488" t="s">
        <v>843</v>
      </c>
      <c r="B6" s="488"/>
      <c r="C6" s="116"/>
      <c r="D6" s="116"/>
      <c r="E6" s="116"/>
      <c r="F6" s="116"/>
      <c r="G6" s="116"/>
      <c r="H6" s="116"/>
      <c r="I6" s="116"/>
      <c r="J6" s="116"/>
      <c r="K6" s="116"/>
    </row>
    <row r="7" spans="1:20" ht="29.25" customHeight="1">
      <c r="A7" s="686" t="s">
        <v>76</v>
      </c>
      <c r="B7" s="686" t="s">
        <v>77</v>
      </c>
      <c r="C7" s="686" t="s">
        <v>78</v>
      </c>
      <c r="D7" s="686" t="s">
        <v>178</v>
      </c>
      <c r="E7" s="686"/>
      <c r="F7" s="686"/>
      <c r="G7" s="686"/>
      <c r="H7" s="686"/>
      <c r="I7" s="496" t="s">
        <v>281</v>
      </c>
      <c r="J7" s="686" t="s">
        <v>79</v>
      </c>
      <c r="K7" s="686" t="s">
        <v>545</v>
      </c>
      <c r="L7" s="683" t="s">
        <v>80</v>
      </c>
      <c r="S7" s="55"/>
      <c r="T7" s="55"/>
    </row>
    <row r="8" spans="1:20" ht="33.75" customHeight="1">
      <c r="A8" s="686"/>
      <c r="B8" s="686"/>
      <c r="C8" s="686"/>
      <c r="D8" s="686" t="s">
        <v>81</v>
      </c>
      <c r="E8" s="686" t="s">
        <v>82</v>
      </c>
      <c r="F8" s="686"/>
      <c r="G8" s="686"/>
      <c r="H8" s="51" t="s">
        <v>83</v>
      </c>
      <c r="I8" s="687"/>
      <c r="J8" s="686"/>
      <c r="K8" s="686"/>
      <c r="L8" s="683"/>
    </row>
    <row r="9" spans="1:20" ht="30">
      <c r="A9" s="686"/>
      <c r="B9" s="686"/>
      <c r="C9" s="686"/>
      <c r="D9" s="686"/>
      <c r="E9" s="51" t="s">
        <v>84</v>
      </c>
      <c r="F9" s="51" t="s">
        <v>85</v>
      </c>
      <c r="G9" s="51" t="s">
        <v>18</v>
      </c>
      <c r="H9" s="51"/>
      <c r="I9" s="497"/>
      <c r="J9" s="686"/>
      <c r="K9" s="686"/>
      <c r="L9" s="683"/>
    </row>
    <row r="10" spans="1:20" s="166" customFormat="1" ht="17.100000000000001" customHeight="1">
      <c r="A10" s="165">
        <v>1</v>
      </c>
      <c r="B10" s="165">
        <v>2</v>
      </c>
      <c r="C10" s="165">
        <v>3</v>
      </c>
      <c r="D10" s="165">
        <v>4</v>
      </c>
      <c r="E10" s="165">
        <v>5</v>
      </c>
      <c r="F10" s="165">
        <v>6</v>
      </c>
      <c r="G10" s="165">
        <v>7</v>
      </c>
      <c r="H10" s="165">
        <v>8</v>
      </c>
      <c r="I10" s="165">
        <v>9</v>
      </c>
      <c r="J10" s="165">
        <v>10</v>
      </c>
      <c r="K10" s="165">
        <v>11</v>
      </c>
      <c r="L10" s="165">
        <v>12</v>
      </c>
    </row>
    <row r="11" spans="1:20" ht="17.100000000000001" customHeight="1">
      <c r="A11" s="58">
        <v>1</v>
      </c>
      <c r="B11" s="59" t="s">
        <v>665</v>
      </c>
      <c r="C11" s="53">
        <v>30</v>
      </c>
      <c r="D11" s="53">
        <v>30</v>
      </c>
      <c r="E11" s="53">
        <v>0</v>
      </c>
      <c r="F11" s="53">
        <v>0</v>
      </c>
      <c r="G11" s="53">
        <v>0</v>
      </c>
      <c r="H11" s="53">
        <f>SUM(D11+G11)</f>
        <v>30</v>
      </c>
      <c r="I11" s="53">
        <v>0</v>
      </c>
      <c r="J11" s="53">
        <v>0</v>
      </c>
      <c r="K11" s="53">
        <v>0</v>
      </c>
      <c r="L11" s="52"/>
    </row>
    <row r="12" spans="1:20" ht="17.100000000000001" customHeight="1">
      <c r="A12" s="58">
        <v>2</v>
      </c>
      <c r="B12" s="59" t="s">
        <v>666</v>
      </c>
      <c r="C12" s="53">
        <v>31</v>
      </c>
      <c r="D12" s="53">
        <v>31</v>
      </c>
      <c r="E12" s="53">
        <v>0</v>
      </c>
      <c r="F12" s="53">
        <v>0</v>
      </c>
      <c r="G12" s="53">
        <v>0</v>
      </c>
      <c r="H12" s="53">
        <f t="shared" ref="H12:H22" si="0">SUM(D12+G12)</f>
        <v>31</v>
      </c>
      <c r="I12" s="53">
        <v>0</v>
      </c>
      <c r="J12" s="53">
        <v>0</v>
      </c>
      <c r="K12" s="53">
        <v>0</v>
      </c>
      <c r="L12" s="52"/>
    </row>
    <row r="13" spans="1:20" ht="17.100000000000001" customHeight="1">
      <c r="A13" s="58">
        <v>3</v>
      </c>
      <c r="B13" s="59" t="s">
        <v>667</v>
      </c>
      <c r="C13" s="53">
        <v>30</v>
      </c>
      <c r="D13" s="53">
        <v>30</v>
      </c>
      <c r="E13" s="53">
        <v>0</v>
      </c>
      <c r="F13" s="53">
        <v>0</v>
      </c>
      <c r="G13" s="53">
        <v>0</v>
      </c>
      <c r="H13" s="53">
        <f t="shared" si="0"/>
        <v>30</v>
      </c>
      <c r="I13" s="53">
        <v>0</v>
      </c>
      <c r="J13" s="53">
        <v>0</v>
      </c>
      <c r="K13" s="53">
        <v>0</v>
      </c>
      <c r="L13" s="52"/>
    </row>
    <row r="14" spans="1:20" ht="17.100000000000001" customHeight="1">
      <c r="A14" s="58">
        <v>4</v>
      </c>
      <c r="B14" s="59" t="s">
        <v>668</v>
      </c>
      <c r="C14" s="53">
        <v>31</v>
      </c>
      <c r="D14" s="53">
        <v>0</v>
      </c>
      <c r="E14" s="53">
        <v>0</v>
      </c>
      <c r="F14" s="53">
        <v>4</v>
      </c>
      <c r="G14" s="53">
        <v>4</v>
      </c>
      <c r="H14" s="53">
        <f t="shared" si="0"/>
        <v>4</v>
      </c>
      <c r="I14" s="53">
        <v>27</v>
      </c>
      <c r="J14" s="53">
        <v>27</v>
      </c>
      <c r="K14" s="53">
        <v>0</v>
      </c>
      <c r="L14" s="52"/>
    </row>
    <row r="15" spans="1:20" ht="17.100000000000001" customHeight="1">
      <c r="A15" s="58">
        <v>5</v>
      </c>
      <c r="B15" s="59" t="s">
        <v>669</v>
      </c>
      <c r="C15" s="53">
        <v>31</v>
      </c>
      <c r="D15" s="53">
        <v>0</v>
      </c>
      <c r="E15" s="53">
        <v>0</v>
      </c>
      <c r="F15" s="53">
        <v>5</v>
      </c>
      <c r="G15" s="53">
        <v>5</v>
      </c>
      <c r="H15" s="53">
        <f t="shared" si="0"/>
        <v>5</v>
      </c>
      <c r="I15" s="53">
        <v>26</v>
      </c>
      <c r="J15" s="53">
        <v>26</v>
      </c>
      <c r="K15" s="53">
        <v>0</v>
      </c>
      <c r="L15" s="52"/>
    </row>
    <row r="16" spans="1:20" s="57" customFormat="1" ht="17.100000000000001" customHeight="1">
      <c r="A16" s="58">
        <v>6</v>
      </c>
      <c r="B16" s="59" t="s">
        <v>670</v>
      </c>
      <c r="C16" s="58">
        <v>30</v>
      </c>
      <c r="D16" s="53">
        <v>0</v>
      </c>
      <c r="E16" s="53">
        <v>0</v>
      </c>
      <c r="F16" s="58">
        <v>9</v>
      </c>
      <c r="G16" s="58">
        <v>9</v>
      </c>
      <c r="H16" s="53">
        <f t="shared" si="0"/>
        <v>9</v>
      </c>
      <c r="I16" s="58">
        <v>21</v>
      </c>
      <c r="J16" s="58">
        <v>21</v>
      </c>
      <c r="K16" s="53">
        <v>0</v>
      </c>
      <c r="L16" s="59"/>
    </row>
    <row r="17" spans="1:12" s="57" customFormat="1" ht="17.100000000000001" customHeight="1">
      <c r="A17" s="58">
        <v>7</v>
      </c>
      <c r="B17" s="59" t="s">
        <v>671</v>
      </c>
      <c r="C17" s="58">
        <v>31</v>
      </c>
      <c r="D17" s="53">
        <v>0</v>
      </c>
      <c r="E17" s="53">
        <v>0</v>
      </c>
      <c r="F17" s="58">
        <v>7</v>
      </c>
      <c r="G17" s="58">
        <v>7</v>
      </c>
      <c r="H17" s="53">
        <f t="shared" si="0"/>
        <v>7</v>
      </c>
      <c r="I17" s="58">
        <v>24</v>
      </c>
      <c r="J17" s="58">
        <v>24</v>
      </c>
      <c r="K17" s="53">
        <v>0</v>
      </c>
      <c r="L17" s="59"/>
    </row>
    <row r="18" spans="1:12" s="57" customFormat="1" ht="17.100000000000001" customHeight="1">
      <c r="A18" s="58">
        <v>8</v>
      </c>
      <c r="B18" s="59" t="s">
        <v>672</v>
      </c>
      <c r="C18" s="58">
        <v>30</v>
      </c>
      <c r="D18" s="53">
        <v>0</v>
      </c>
      <c r="E18" s="53">
        <v>0</v>
      </c>
      <c r="F18" s="58">
        <v>5</v>
      </c>
      <c r="G18" s="58">
        <v>5</v>
      </c>
      <c r="H18" s="53">
        <f t="shared" si="0"/>
        <v>5</v>
      </c>
      <c r="I18" s="58">
        <v>25</v>
      </c>
      <c r="J18" s="58">
        <v>25</v>
      </c>
      <c r="K18" s="53">
        <v>0</v>
      </c>
      <c r="L18" s="59"/>
    </row>
    <row r="19" spans="1:12" s="57" customFormat="1" ht="17.100000000000001" customHeight="1">
      <c r="A19" s="58">
        <v>9</v>
      </c>
      <c r="B19" s="59" t="s">
        <v>673</v>
      </c>
      <c r="C19" s="58">
        <v>31</v>
      </c>
      <c r="D19" s="53">
        <v>0</v>
      </c>
      <c r="E19" s="53">
        <v>0</v>
      </c>
      <c r="F19" s="58">
        <v>8</v>
      </c>
      <c r="G19" s="58">
        <v>8</v>
      </c>
      <c r="H19" s="53">
        <f t="shared" si="0"/>
        <v>8</v>
      </c>
      <c r="I19" s="58">
        <v>23</v>
      </c>
      <c r="J19" s="58">
        <v>23</v>
      </c>
      <c r="K19" s="53">
        <v>0</v>
      </c>
      <c r="L19" s="59"/>
    </row>
    <row r="20" spans="1:12" s="57" customFormat="1" ht="17.100000000000001" customHeight="1">
      <c r="A20" s="58">
        <v>10</v>
      </c>
      <c r="B20" s="59" t="s">
        <v>674</v>
      </c>
      <c r="C20" s="58">
        <v>31</v>
      </c>
      <c r="D20" s="53">
        <v>0</v>
      </c>
      <c r="E20" s="53">
        <v>0</v>
      </c>
      <c r="F20" s="58">
        <v>5</v>
      </c>
      <c r="G20" s="58">
        <v>5</v>
      </c>
      <c r="H20" s="53">
        <f t="shared" si="0"/>
        <v>5</v>
      </c>
      <c r="I20" s="58">
        <v>26</v>
      </c>
      <c r="J20" s="58">
        <v>26</v>
      </c>
      <c r="K20" s="53">
        <v>0</v>
      </c>
      <c r="L20" s="59"/>
    </row>
    <row r="21" spans="1:12" s="57" customFormat="1" ht="17.100000000000001" customHeight="1">
      <c r="A21" s="58">
        <v>11</v>
      </c>
      <c r="B21" s="59" t="s">
        <v>675</v>
      </c>
      <c r="C21" s="58">
        <v>28</v>
      </c>
      <c r="D21" s="53">
        <v>0</v>
      </c>
      <c r="E21" s="53">
        <v>0</v>
      </c>
      <c r="F21" s="380">
        <v>5</v>
      </c>
      <c r="G21" s="380">
        <v>5</v>
      </c>
      <c r="H21" s="53">
        <f t="shared" si="0"/>
        <v>5</v>
      </c>
      <c r="I21" s="380">
        <v>23</v>
      </c>
      <c r="J21" s="380">
        <v>23</v>
      </c>
      <c r="K21" s="53">
        <v>0</v>
      </c>
      <c r="L21" s="59"/>
    </row>
    <row r="22" spans="1:12" s="57" customFormat="1" ht="17.100000000000001" customHeight="1">
      <c r="A22" s="58">
        <v>12</v>
      </c>
      <c r="B22" s="59" t="s">
        <v>676</v>
      </c>
      <c r="C22" s="58">
        <v>31</v>
      </c>
      <c r="D22" s="53">
        <v>0</v>
      </c>
      <c r="E22" s="53">
        <v>0</v>
      </c>
      <c r="F22" s="380">
        <v>6</v>
      </c>
      <c r="G22" s="380">
        <v>6</v>
      </c>
      <c r="H22" s="53">
        <f t="shared" si="0"/>
        <v>6</v>
      </c>
      <c r="I22" s="380">
        <v>25</v>
      </c>
      <c r="J22" s="380">
        <v>25</v>
      </c>
      <c r="K22" s="53">
        <v>0</v>
      </c>
      <c r="L22" s="59"/>
    </row>
    <row r="23" spans="1:12" s="57" customFormat="1" ht="17.100000000000001" customHeight="1">
      <c r="A23" s="59"/>
      <c r="B23" s="60" t="s">
        <v>18</v>
      </c>
      <c r="C23" s="58">
        <v>365</v>
      </c>
      <c r="D23" s="58">
        <v>91</v>
      </c>
      <c r="E23" s="53">
        <v>0</v>
      </c>
      <c r="F23" s="58">
        <f>SUM(F11:F22)</f>
        <v>54</v>
      </c>
      <c r="G23" s="58">
        <f>SUM(G11:G22)</f>
        <v>54</v>
      </c>
      <c r="H23" s="58">
        <f>SUM(H11:H22)</f>
        <v>145</v>
      </c>
      <c r="I23" s="58">
        <f>SUM(I11:I22)</f>
        <v>220</v>
      </c>
      <c r="J23" s="58">
        <f>SUM(J11:J22)</f>
        <v>220</v>
      </c>
      <c r="K23" s="53">
        <v>0</v>
      </c>
      <c r="L23" s="59"/>
    </row>
    <row r="24" spans="1:12" s="57" customFormat="1" ht="11.25" customHeight="1">
      <c r="A24" s="61"/>
      <c r="B24" s="62"/>
      <c r="C24" s="63"/>
      <c r="D24" s="61"/>
      <c r="E24" s="63"/>
      <c r="F24" s="63"/>
      <c r="G24" s="61"/>
      <c r="H24" s="61"/>
      <c r="I24" s="61"/>
      <c r="J24" s="61"/>
      <c r="K24" s="61"/>
    </row>
    <row r="25" spans="1:12" ht="15">
      <c r="A25" s="54" t="s">
        <v>111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2" ht="1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2" ht="1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2" ht="15">
      <c r="A28" s="15"/>
      <c r="B28" s="15" t="s">
        <v>844</v>
      </c>
      <c r="C28" s="54"/>
      <c r="D28" s="54"/>
      <c r="E28" s="54"/>
      <c r="F28" s="54"/>
      <c r="G28" s="54"/>
      <c r="H28" s="54"/>
      <c r="I28" s="54"/>
      <c r="J28" s="684" t="s">
        <v>12</v>
      </c>
      <c r="K28" s="684"/>
    </row>
    <row r="29" spans="1:12" ht="15">
      <c r="A29" s="685" t="s">
        <v>13</v>
      </c>
      <c r="B29" s="685"/>
      <c r="C29" s="685"/>
      <c r="D29" s="685"/>
      <c r="E29" s="685"/>
      <c r="F29" s="685"/>
      <c r="G29" s="685"/>
      <c r="H29" s="685"/>
      <c r="I29" s="685"/>
      <c r="J29" s="685"/>
      <c r="K29" s="685"/>
    </row>
    <row r="30" spans="1:12" ht="15">
      <c r="A30" s="685" t="s">
        <v>19</v>
      </c>
      <c r="B30" s="685"/>
      <c r="C30" s="685"/>
      <c r="D30" s="685"/>
      <c r="E30" s="685"/>
      <c r="F30" s="685"/>
      <c r="G30" s="685"/>
      <c r="H30" s="685"/>
      <c r="I30" s="685"/>
      <c r="J30" s="685"/>
      <c r="K30" s="685"/>
    </row>
    <row r="31" spans="1:12" ht="15">
      <c r="A31" s="54"/>
      <c r="B31" s="54"/>
      <c r="C31" s="54"/>
      <c r="D31" s="54"/>
      <c r="E31" s="54"/>
      <c r="F31" s="54"/>
      <c r="G31" s="54"/>
      <c r="H31" s="54" t="s">
        <v>86</v>
      </c>
      <c r="I31" s="54"/>
      <c r="J31" s="54"/>
      <c r="K31" s="54"/>
    </row>
  </sheetData>
  <mergeCells count="19">
    <mergeCell ref="C1:H1"/>
    <mergeCell ref="J1:K1"/>
    <mergeCell ref="A3:K3"/>
    <mergeCell ref="A2:K2"/>
    <mergeCell ref="A6:B6"/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view="pageBreakPreview" zoomScaleSheetLayoutView="100" workbookViewId="0">
      <selection activeCell="F57" activeCellId="1" sqref="A2:J2 F57"/>
    </sheetView>
  </sheetViews>
  <sheetFormatPr defaultRowHeight="14.25"/>
  <cols>
    <col min="1" max="1" width="4.7109375" style="49" customWidth="1"/>
    <col min="2" max="2" width="14.7109375" style="49" customWidth="1"/>
    <col min="3" max="3" width="11.7109375" style="49" customWidth="1"/>
    <col min="4" max="4" width="12" style="49" customWidth="1"/>
    <col min="5" max="5" width="11.85546875" style="49" customWidth="1"/>
    <col min="6" max="6" width="18.85546875" style="49" customWidth="1"/>
    <col min="7" max="7" width="10.140625" style="49" customWidth="1"/>
    <col min="8" max="8" width="14.7109375" style="49" customWidth="1"/>
    <col min="9" max="9" width="15.28515625" style="49" customWidth="1"/>
    <col min="10" max="10" width="14.7109375" style="49" customWidth="1"/>
    <col min="11" max="11" width="11.85546875" style="49" customWidth="1"/>
    <col min="12" max="16384" width="9.140625" style="49"/>
  </cols>
  <sheetData>
    <row r="1" spans="1:19" ht="15" customHeight="1">
      <c r="C1" s="444"/>
      <c r="D1" s="444"/>
      <c r="E1" s="444"/>
      <c r="F1" s="444"/>
      <c r="G1" s="444"/>
      <c r="H1" s="444"/>
      <c r="I1" s="181"/>
      <c r="J1" s="41" t="s">
        <v>677</v>
      </c>
    </row>
    <row r="2" spans="1:19" s="56" customFormat="1" ht="19.5" customHeight="1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19" s="56" customFormat="1" ht="19.5" customHeight="1">
      <c r="A3" s="688" t="s">
        <v>579</v>
      </c>
      <c r="B3" s="688"/>
      <c r="C3" s="688"/>
      <c r="D3" s="688"/>
      <c r="E3" s="688"/>
      <c r="F3" s="688"/>
      <c r="G3" s="688"/>
      <c r="H3" s="688"/>
      <c r="I3" s="688"/>
      <c r="J3" s="688"/>
    </row>
    <row r="4" spans="1:19" s="56" customFormat="1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9" s="56" customFormat="1" ht="18" customHeight="1">
      <c r="A5" s="633" t="s">
        <v>833</v>
      </c>
      <c r="B5" s="633"/>
      <c r="C5" s="633"/>
      <c r="D5" s="633"/>
      <c r="E5" s="633"/>
      <c r="F5" s="633"/>
      <c r="G5" s="633"/>
      <c r="H5" s="633"/>
      <c r="I5" s="633"/>
      <c r="J5" s="633"/>
    </row>
    <row r="6" spans="1:19" ht="15.75">
      <c r="A6" s="488" t="s">
        <v>843</v>
      </c>
      <c r="B6" s="488"/>
      <c r="C6" s="146"/>
      <c r="D6" s="146"/>
      <c r="E6" s="146"/>
      <c r="F6" s="146"/>
      <c r="G6" s="146"/>
      <c r="H6" s="146"/>
      <c r="I6" s="179"/>
      <c r="J6" s="179"/>
    </row>
    <row r="7" spans="1:19" ht="29.25" customHeight="1">
      <c r="A7" s="686" t="s">
        <v>76</v>
      </c>
      <c r="B7" s="686" t="s">
        <v>77</v>
      </c>
      <c r="C7" s="686" t="s">
        <v>78</v>
      </c>
      <c r="D7" s="686" t="s">
        <v>179</v>
      </c>
      <c r="E7" s="686"/>
      <c r="F7" s="686"/>
      <c r="G7" s="686"/>
      <c r="H7" s="686"/>
      <c r="I7" s="496" t="s">
        <v>281</v>
      </c>
      <c r="J7" s="686" t="s">
        <v>79</v>
      </c>
      <c r="K7" s="686" t="s">
        <v>259</v>
      </c>
    </row>
    <row r="8" spans="1:19" ht="34.15" customHeight="1">
      <c r="A8" s="686"/>
      <c r="B8" s="686"/>
      <c r="C8" s="686"/>
      <c r="D8" s="686" t="s">
        <v>81</v>
      </c>
      <c r="E8" s="686" t="s">
        <v>82</v>
      </c>
      <c r="F8" s="686"/>
      <c r="G8" s="686"/>
      <c r="H8" s="496" t="s">
        <v>83</v>
      </c>
      <c r="I8" s="687"/>
      <c r="J8" s="686"/>
      <c r="K8" s="686"/>
      <c r="R8" s="55"/>
      <c r="S8" s="55"/>
    </row>
    <row r="9" spans="1:19" ht="33.75" customHeight="1">
      <c r="A9" s="686"/>
      <c r="B9" s="686"/>
      <c r="C9" s="686"/>
      <c r="D9" s="686"/>
      <c r="E9" s="51" t="s">
        <v>84</v>
      </c>
      <c r="F9" s="51" t="s">
        <v>85</v>
      </c>
      <c r="G9" s="51" t="s">
        <v>18</v>
      </c>
      <c r="H9" s="497"/>
      <c r="I9" s="497"/>
      <c r="J9" s="686"/>
      <c r="K9" s="686"/>
    </row>
    <row r="10" spans="1:19" s="57" customFormat="1" ht="17.100000000000001" customHeight="1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</row>
    <row r="11" spans="1:19" ht="17.100000000000001" customHeight="1">
      <c r="A11" s="58">
        <v>1</v>
      </c>
      <c r="B11" s="59" t="s">
        <v>665</v>
      </c>
      <c r="C11" s="53">
        <v>30</v>
      </c>
      <c r="D11" s="53">
        <v>30</v>
      </c>
      <c r="E11" s="53">
        <v>0</v>
      </c>
      <c r="F11" s="53">
        <v>0</v>
      </c>
      <c r="G11" s="53">
        <f>SUM(E11:F11)</f>
        <v>0</v>
      </c>
      <c r="H11" s="53">
        <f>SUM(D11+G11)</f>
        <v>30</v>
      </c>
      <c r="I11" s="53">
        <v>0</v>
      </c>
      <c r="J11" s="53">
        <v>0</v>
      </c>
      <c r="K11" s="52"/>
    </row>
    <row r="12" spans="1:19" ht="17.100000000000001" customHeight="1">
      <c r="A12" s="58">
        <v>2</v>
      </c>
      <c r="B12" s="59" t="s">
        <v>666</v>
      </c>
      <c r="C12" s="53">
        <v>31</v>
      </c>
      <c r="D12" s="53">
        <v>31</v>
      </c>
      <c r="E12" s="53">
        <v>0</v>
      </c>
      <c r="F12" s="53">
        <v>0</v>
      </c>
      <c r="G12" s="53">
        <f t="shared" ref="G12:G22" si="0">SUM(E12:F12)</f>
        <v>0</v>
      </c>
      <c r="H12" s="53">
        <f t="shared" ref="H12:H22" si="1">SUM(D12+G12)</f>
        <v>31</v>
      </c>
      <c r="I12" s="53">
        <v>0</v>
      </c>
      <c r="J12" s="53">
        <v>0</v>
      </c>
      <c r="K12" s="52"/>
    </row>
    <row r="13" spans="1:19" ht="17.100000000000001" customHeight="1">
      <c r="A13" s="58">
        <v>3</v>
      </c>
      <c r="B13" s="59" t="s">
        <v>667</v>
      </c>
      <c r="C13" s="53">
        <v>30</v>
      </c>
      <c r="D13" s="53">
        <v>30</v>
      </c>
      <c r="E13" s="53">
        <v>0</v>
      </c>
      <c r="F13" s="53">
        <v>0</v>
      </c>
      <c r="G13" s="53">
        <f t="shared" si="0"/>
        <v>0</v>
      </c>
      <c r="H13" s="53">
        <f t="shared" si="1"/>
        <v>30</v>
      </c>
      <c r="I13" s="53">
        <v>0</v>
      </c>
      <c r="J13" s="53">
        <v>0</v>
      </c>
      <c r="K13" s="52"/>
    </row>
    <row r="14" spans="1:19" ht="17.100000000000001" customHeight="1">
      <c r="A14" s="58">
        <v>4</v>
      </c>
      <c r="B14" s="59" t="s">
        <v>668</v>
      </c>
      <c r="C14" s="53">
        <v>31</v>
      </c>
      <c r="D14" s="53">
        <v>0</v>
      </c>
      <c r="E14" s="53">
        <v>0</v>
      </c>
      <c r="F14" s="53">
        <v>4</v>
      </c>
      <c r="G14" s="53">
        <f t="shared" si="0"/>
        <v>4</v>
      </c>
      <c r="H14" s="53">
        <f t="shared" si="1"/>
        <v>4</v>
      </c>
      <c r="I14" s="53">
        <v>27</v>
      </c>
      <c r="J14" s="53">
        <v>27</v>
      </c>
      <c r="K14" s="52"/>
    </row>
    <row r="15" spans="1:19" ht="17.100000000000001" customHeight="1">
      <c r="A15" s="58">
        <v>5</v>
      </c>
      <c r="B15" s="59" t="s">
        <v>669</v>
      </c>
      <c r="C15" s="53">
        <v>31</v>
      </c>
      <c r="D15" s="53">
        <v>0</v>
      </c>
      <c r="E15" s="53">
        <v>0</v>
      </c>
      <c r="F15" s="53">
        <v>5</v>
      </c>
      <c r="G15" s="53">
        <f t="shared" si="0"/>
        <v>5</v>
      </c>
      <c r="H15" s="53">
        <f t="shared" si="1"/>
        <v>5</v>
      </c>
      <c r="I15" s="53">
        <v>26</v>
      </c>
      <c r="J15" s="53">
        <v>26</v>
      </c>
      <c r="K15" s="52"/>
    </row>
    <row r="16" spans="1:19" s="57" customFormat="1" ht="17.100000000000001" customHeight="1">
      <c r="A16" s="58">
        <v>6</v>
      </c>
      <c r="B16" s="59" t="s">
        <v>670</v>
      </c>
      <c r="C16" s="58">
        <v>30</v>
      </c>
      <c r="D16" s="53">
        <v>0</v>
      </c>
      <c r="E16" s="53">
        <v>0</v>
      </c>
      <c r="F16" s="58">
        <v>9</v>
      </c>
      <c r="G16" s="53">
        <f t="shared" si="0"/>
        <v>9</v>
      </c>
      <c r="H16" s="53">
        <f t="shared" si="1"/>
        <v>9</v>
      </c>
      <c r="I16" s="58">
        <v>21</v>
      </c>
      <c r="J16" s="58">
        <v>21</v>
      </c>
      <c r="K16" s="59"/>
    </row>
    <row r="17" spans="1:11" s="57" customFormat="1" ht="17.100000000000001" customHeight="1">
      <c r="A17" s="58">
        <v>7</v>
      </c>
      <c r="B17" s="59" t="s">
        <v>671</v>
      </c>
      <c r="C17" s="58">
        <v>31</v>
      </c>
      <c r="D17" s="53">
        <v>0</v>
      </c>
      <c r="E17" s="53">
        <v>0</v>
      </c>
      <c r="F17" s="58">
        <v>7</v>
      </c>
      <c r="G17" s="53">
        <f t="shared" si="0"/>
        <v>7</v>
      </c>
      <c r="H17" s="53">
        <f t="shared" si="1"/>
        <v>7</v>
      </c>
      <c r="I17" s="58">
        <v>24</v>
      </c>
      <c r="J17" s="58">
        <v>24</v>
      </c>
      <c r="K17" s="59"/>
    </row>
    <row r="18" spans="1:11" s="57" customFormat="1" ht="17.100000000000001" customHeight="1">
      <c r="A18" s="58">
        <v>8</v>
      </c>
      <c r="B18" s="59" t="s">
        <v>672</v>
      </c>
      <c r="C18" s="58">
        <v>30</v>
      </c>
      <c r="D18" s="53">
        <v>0</v>
      </c>
      <c r="E18" s="53">
        <v>0</v>
      </c>
      <c r="F18" s="58">
        <v>5</v>
      </c>
      <c r="G18" s="53">
        <f t="shared" si="0"/>
        <v>5</v>
      </c>
      <c r="H18" s="53">
        <f t="shared" si="1"/>
        <v>5</v>
      </c>
      <c r="I18" s="58">
        <v>25</v>
      </c>
      <c r="J18" s="58">
        <v>25</v>
      </c>
      <c r="K18" s="59"/>
    </row>
    <row r="19" spans="1:11" s="57" customFormat="1" ht="17.100000000000001" customHeight="1">
      <c r="A19" s="58">
        <v>9</v>
      </c>
      <c r="B19" s="59" t="s">
        <v>673</v>
      </c>
      <c r="C19" s="58">
        <v>31</v>
      </c>
      <c r="D19" s="53">
        <v>0</v>
      </c>
      <c r="E19" s="53">
        <v>0</v>
      </c>
      <c r="F19" s="58">
        <v>8</v>
      </c>
      <c r="G19" s="53">
        <f t="shared" si="0"/>
        <v>8</v>
      </c>
      <c r="H19" s="53">
        <f t="shared" si="1"/>
        <v>8</v>
      </c>
      <c r="I19" s="58">
        <v>23</v>
      </c>
      <c r="J19" s="58">
        <v>23</v>
      </c>
      <c r="K19" s="59"/>
    </row>
    <row r="20" spans="1:11" s="57" customFormat="1" ht="17.100000000000001" customHeight="1">
      <c r="A20" s="58">
        <v>10</v>
      </c>
      <c r="B20" s="59" t="s">
        <v>674</v>
      </c>
      <c r="C20" s="58">
        <v>31</v>
      </c>
      <c r="D20" s="53">
        <v>0</v>
      </c>
      <c r="E20" s="53">
        <v>0</v>
      </c>
      <c r="F20" s="58">
        <v>5</v>
      </c>
      <c r="G20" s="53">
        <f t="shared" si="0"/>
        <v>5</v>
      </c>
      <c r="H20" s="53">
        <f t="shared" si="1"/>
        <v>5</v>
      </c>
      <c r="I20" s="58">
        <v>26</v>
      </c>
      <c r="J20" s="58">
        <v>26</v>
      </c>
      <c r="K20" s="59"/>
    </row>
    <row r="21" spans="1:11" s="57" customFormat="1" ht="17.100000000000001" customHeight="1">
      <c r="A21" s="58">
        <v>11</v>
      </c>
      <c r="B21" s="59" t="s">
        <v>675</v>
      </c>
      <c r="C21" s="58">
        <v>28</v>
      </c>
      <c r="D21" s="53">
        <v>0</v>
      </c>
      <c r="E21" s="53">
        <v>0</v>
      </c>
      <c r="F21" s="380">
        <v>5</v>
      </c>
      <c r="G21" s="53">
        <f t="shared" si="0"/>
        <v>5</v>
      </c>
      <c r="H21" s="53">
        <f t="shared" si="1"/>
        <v>5</v>
      </c>
      <c r="I21" s="380">
        <v>23</v>
      </c>
      <c r="J21" s="380">
        <v>23</v>
      </c>
      <c r="K21" s="59"/>
    </row>
    <row r="22" spans="1:11" s="57" customFormat="1" ht="17.100000000000001" customHeight="1">
      <c r="A22" s="58">
        <v>12</v>
      </c>
      <c r="B22" s="59" t="s">
        <v>676</v>
      </c>
      <c r="C22" s="58">
        <v>31</v>
      </c>
      <c r="D22" s="53">
        <v>0</v>
      </c>
      <c r="E22" s="53">
        <v>0</v>
      </c>
      <c r="F22" s="380">
        <v>6</v>
      </c>
      <c r="G22" s="53">
        <f t="shared" si="0"/>
        <v>6</v>
      </c>
      <c r="H22" s="53">
        <f t="shared" si="1"/>
        <v>6</v>
      </c>
      <c r="I22" s="380">
        <v>25</v>
      </c>
      <c r="J22" s="380">
        <v>25</v>
      </c>
      <c r="K22" s="59"/>
    </row>
    <row r="23" spans="1:11" s="57" customFormat="1" ht="17.100000000000001" customHeight="1">
      <c r="A23" s="59"/>
      <c r="B23" s="60" t="s">
        <v>18</v>
      </c>
      <c r="C23" s="58">
        <v>365</v>
      </c>
      <c r="D23" s="58">
        <v>91</v>
      </c>
      <c r="E23" s="53">
        <v>0</v>
      </c>
      <c r="F23" s="58">
        <f>SUM(F11:F22)</f>
        <v>54</v>
      </c>
      <c r="G23" s="58">
        <f>SUM(G11:G22)</f>
        <v>54</v>
      </c>
      <c r="H23" s="58">
        <f>SUM(H11:H22)</f>
        <v>145</v>
      </c>
      <c r="I23" s="58">
        <f>SUM(I11:I22)</f>
        <v>220</v>
      </c>
      <c r="J23" s="58">
        <f>SUM(J11:J22)</f>
        <v>220</v>
      </c>
      <c r="K23" s="59"/>
    </row>
    <row r="24" spans="1:11" s="57" customFormat="1" ht="11.25" customHeight="1">
      <c r="A24" s="61"/>
      <c r="B24" s="62"/>
      <c r="C24" s="63"/>
      <c r="D24" s="61"/>
      <c r="E24" s="61"/>
      <c r="F24" s="61"/>
      <c r="G24" s="61"/>
      <c r="H24" s="61"/>
      <c r="I24" s="61"/>
      <c r="J24" s="61"/>
    </row>
    <row r="25" spans="1:11" ht="15">
      <c r="A25" s="54" t="s">
        <v>111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1" ht="1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1" ht="1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1">
      <c r="D28" s="49" t="s">
        <v>11</v>
      </c>
    </row>
    <row r="29" spans="1:11" ht="15">
      <c r="A29" s="15" t="s">
        <v>844</v>
      </c>
      <c r="B29" s="15" t="s">
        <v>844</v>
      </c>
      <c r="C29" s="54"/>
      <c r="D29" s="54"/>
      <c r="E29" s="54"/>
      <c r="F29" s="54"/>
      <c r="G29" s="54"/>
      <c r="H29" s="54"/>
      <c r="I29" s="54"/>
      <c r="J29" s="177" t="s">
        <v>12</v>
      </c>
    </row>
    <row r="30" spans="1:11" ht="15">
      <c r="A30" s="685" t="s">
        <v>13</v>
      </c>
      <c r="B30" s="685"/>
      <c r="C30" s="685"/>
      <c r="D30" s="685"/>
      <c r="E30" s="685"/>
      <c r="F30" s="685"/>
      <c r="G30" s="685"/>
      <c r="H30" s="685"/>
      <c r="I30" s="685"/>
      <c r="J30" s="685"/>
    </row>
    <row r="31" spans="1:11" ht="15">
      <c r="A31" s="685" t="s">
        <v>19</v>
      </c>
      <c r="B31" s="685"/>
      <c r="C31" s="685"/>
      <c r="D31" s="685"/>
      <c r="E31" s="685"/>
      <c r="F31" s="685"/>
      <c r="G31" s="685"/>
      <c r="H31" s="685"/>
      <c r="I31" s="685"/>
      <c r="J31" s="685"/>
    </row>
    <row r="32" spans="1:11" ht="15">
      <c r="A32" s="54"/>
      <c r="B32" s="54"/>
      <c r="C32" s="54"/>
      <c r="D32" s="54"/>
      <c r="E32" s="54"/>
      <c r="F32" s="54"/>
      <c r="G32" s="54"/>
      <c r="H32" s="54" t="s">
        <v>86</v>
      </c>
      <c r="I32" s="54"/>
      <c r="J32" s="54"/>
    </row>
  </sheetData>
  <mergeCells count="17">
    <mergeCell ref="K7:K9"/>
    <mergeCell ref="H8:H9"/>
    <mergeCell ref="C1:H1"/>
    <mergeCell ref="A2:J2"/>
    <mergeCell ref="A3:J3"/>
    <mergeCell ref="A5:J5"/>
    <mergeCell ref="A6:B6"/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4"/>
  <sheetViews>
    <sheetView view="pageBreakPreview" topLeftCell="C1" zoomScaleSheetLayoutView="100" workbookViewId="0">
      <selection activeCell="F57" activeCellId="1" sqref="A2:T2 F57"/>
    </sheetView>
  </sheetViews>
  <sheetFormatPr defaultRowHeight="12.75"/>
  <cols>
    <col min="1" max="1" width="5.5703125" style="313" customWidth="1"/>
    <col min="2" max="2" width="12.28515625" style="313" customWidth="1"/>
    <col min="3" max="3" width="10.28515625" style="313" customWidth="1"/>
    <col min="4" max="4" width="8.42578125" style="313" customWidth="1"/>
    <col min="5" max="6" width="9.85546875" style="313" customWidth="1"/>
    <col min="7" max="7" width="10.85546875" style="313" customWidth="1"/>
    <col min="8" max="8" width="12.85546875" style="313" customWidth="1"/>
    <col min="9" max="9" width="8.7109375" style="291" customWidth="1"/>
    <col min="10" max="11" width="8" style="291" customWidth="1"/>
    <col min="12" max="14" width="8.140625" style="291" customWidth="1"/>
    <col min="15" max="15" width="8.42578125" style="291" customWidth="1"/>
    <col min="16" max="16" width="8.140625" style="291" customWidth="1"/>
    <col min="17" max="17" width="8.85546875" style="291" customWidth="1"/>
    <col min="18" max="18" width="8.140625" style="291" customWidth="1"/>
    <col min="19" max="19" width="11" style="291" customWidth="1"/>
    <col min="20" max="20" width="12.85546875" style="291" customWidth="1"/>
    <col min="21" max="16384" width="9.140625" style="291"/>
  </cols>
  <sheetData>
    <row r="1" spans="1:20" ht="15">
      <c r="G1" s="707"/>
      <c r="H1" s="707"/>
      <c r="I1" s="707"/>
      <c r="J1" s="313"/>
      <c r="K1" s="313"/>
      <c r="L1" s="313"/>
      <c r="M1" s="313"/>
      <c r="N1" s="313"/>
      <c r="O1" s="313"/>
      <c r="P1" s="313"/>
      <c r="Q1" s="313"/>
      <c r="R1" s="313"/>
      <c r="S1" s="703" t="s">
        <v>678</v>
      </c>
      <c r="T1" s="703"/>
    </row>
    <row r="2" spans="1:20" ht="15.75">
      <c r="A2" s="705" t="s">
        <v>0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</row>
    <row r="3" spans="1:20" ht="18">
      <c r="A3" s="706" t="s">
        <v>579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</row>
    <row r="4" spans="1:20" ht="12.75" customHeight="1">
      <c r="A4" s="704" t="s">
        <v>834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313"/>
      <c r="T4" s="313"/>
    </row>
    <row r="5" spans="1:20" s="292" customFormat="1" ht="7.5" customHeight="1">
      <c r="A5" s="704"/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325"/>
      <c r="T5" s="325"/>
    </row>
    <row r="6" spans="1:20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</row>
    <row r="7" spans="1:20">
      <c r="A7" s="424" t="s">
        <v>843</v>
      </c>
      <c r="B7" s="424"/>
      <c r="H7" s="314"/>
      <c r="I7" s="313"/>
      <c r="J7" s="313"/>
      <c r="K7" s="313"/>
      <c r="L7" s="691"/>
      <c r="M7" s="691"/>
      <c r="N7" s="691"/>
      <c r="O7" s="691"/>
      <c r="P7" s="691"/>
      <c r="Q7" s="691"/>
      <c r="R7" s="691"/>
      <c r="S7" s="691"/>
      <c r="T7" s="691"/>
    </row>
    <row r="8" spans="1:20" ht="30.75" customHeight="1">
      <c r="A8" s="692" t="s">
        <v>2</v>
      </c>
      <c r="B8" s="692" t="s">
        <v>3</v>
      </c>
      <c r="C8" s="693" t="s">
        <v>555</v>
      </c>
      <c r="D8" s="694"/>
      <c r="E8" s="694"/>
      <c r="F8" s="694"/>
      <c r="G8" s="695"/>
      <c r="H8" s="696" t="s">
        <v>87</v>
      </c>
      <c r="I8" s="693" t="s">
        <v>88</v>
      </c>
      <c r="J8" s="694"/>
      <c r="K8" s="694"/>
      <c r="L8" s="695"/>
      <c r="M8" s="693" t="s">
        <v>96</v>
      </c>
      <c r="N8" s="694"/>
      <c r="O8" s="694"/>
      <c r="P8" s="695"/>
      <c r="Q8" s="696" t="s">
        <v>204</v>
      </c>
      <c r="R8" s="697"/>
      <c r="S8" s="698"/>
      <c r="T8" s="692" t="s">
        <v>502</v>
      </c>
    </row>
    <row r="9" spans="1:20" ht="44.45" customHeight="1">
      <c r="A9" s="692"/>
      <c r="B9" s="692"/>
      <c r="C9" s="315" t="s">
        <v>5</v>
      </c>
      <c r="D9" s="315" t="s">
        <v>6</v>
      </c>
      <c r="E9" s="315" t="s">
        <v>406</v>
      </c>
      <c r="F9" s="316" t="s">
        <v>105</v>
      </c>
      <c r="G9" s="316" t="s">
        <v>260</v>
      </c>
      <c r="H9" s="699"/>
      <c r="I9" s="315" t="s">
        <v>205</v>
      </c>
      <c r="J9" s="315" t="s">
        <v>123</v>
      </c>
      <c r="K9" s="315" t="s">
        <v>124</v>
      </c>
      <c r="L9" s="315" t="s">
        <v>501</v>
      </c>
      <c r="M9" s="315" t="s">
        <v>150</v>
      </c>
      <c r="N9" s="315" t="s">
        <v>152</v>
      </c>
      <c r="O9" s="315" t="s">
        <v>154</v>
      </c>
      <c r="P9" s="315" t="s">
        <v>500</v>
      </c>
      <c r="Q9" s="315" t="s">
        <v>174</v>
      </c>
      <c r="R9" s="316" t="s">
        <v>159</v>
      </c>
      <c r="S9" s="327" t="s">
        <v>18</v>
      </c>
      <c r="T9" s="692"/>
    </row>
    <row r="10" spans="1:20" s="293" customFormat="1">
      <c r="A10" s="315">
        <v>1</v>
      </c>
      <c r="B10" s="315">
        <v>2</v>
      </c>
      <c r="C10" s="315">
        <v>3</v>
      </c>
      <c r="D10" s="315">
        <v>4</v>
      </c>
      <c r="E10" s="315">
        <v>5</v>
      </c>
      <c r="F10" s="315">
        <v>6</v>
      </c>
      <c r="G10" s="315">
        <v>7</v>
      </c>
      <c r="H10" s="315">
        <v>8</v>
      </c>
      <c r="I10" s="315">
        <v>9</v>
      </c>
      <c r="J10" s="315">
        <v>10</v>
      </c>
      <c r="K10" s="315">
        <v>11</v>
      </c>
      <c r="L10" s="315">
        <v>12</v>
      </c>
      <c r="M10" s="315">
        <v>13</v>
      </c>
      <c r="N10" s="315">
        <v>14</v>
      </c>
      <c r="O10" s="315">
        <v>15</v>
      </c>
      <c r="P10" s="315">
        <v>16</v>
      </c>
      <c r="Q10" s="315">
        <v>17</v>
      </c>
      <c r="R10" s="315">
        <v>18</v>
      </c>
      <c r="S10" s="315">
        <v>19</v>
      </c>
      <c r="T10" s="315">
        <v>20</v>
      </c>
    </row>
    <row r="11" spans="1:20">
      <c r="A11" s="317">
        <v>1</v>
      </c>
      <c r="B11" s="318" t="s">
        <v>845</v>
      </c>
      <c r="C11" s="317">
        <v>4008</v>
      </c>
      <c r="D11" s="317">
        <v>0</v>
      </c>
      <c r="E11" s="317">
        <v>0</v>
      </c>
      <c r="F11" s="317">
        <v>0</v>
      </c>
      <c r="G11" s="317">
        <v>4008</v>
      </c>
      <c r="H11" s="425">
        <v>220</v>
      </c>
      <c r="I11" s="317">
        <v>88.18</v>
      </c>
      <c r="J11" s="317">
        <v>88.18</v>
      </c>
      <c r="K11" s="317">
        <v>0</v>
      </c>
      <c r="L11" s="317">
        <v>0</v>
      </c>
      <c r="M11" s="317">
        <v>2.65</v>
      </c>
      <c r="N11" s="317">
        <v>2.65</v>
      </c>
      <c r="O11" s="317">
        <v>0</v>
      </c>
      <c r="P11" s="317">
        <v>0</v>
      </c>
      <c r="Q11" s="317">
        <v>36.42</v>
      </c>
      <c r="R11" s="317">
        <v>70.540000000000006</v>
      </c>
      <c r="S11" s="317">
        <v>106.96</v>
      </c>
      <c r="T11" s="328">
        <v>0.66</v>
      </c>
    </row>
    <row r="12" spans="1:20">
      <c r="A12" s="317">
        <v>2</v>
      </c>
      <c r="B12" s="318"/>
      <c r="C12" s="317"/>
      <c r="D12" s="317"/>
      <c r="E12" s="317"/>
      <c r="F12" s="317"/>
      <c r="G12" s="317"/>
      <c r="H12" s="425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28"/>
    </row>
    <row r="13" spans="1:20">
      <c r="A13" s="317">
        <v>3</v>
      </c>
      <c r="B13" s="318"/>
      <c r="C13" s="317"/>
      <c r="D13" s="317"/>
      <c r="E13" s="317"/>
      <c r="F13" s="317"/>
      <c r="G13" s="317"/>
      <c r="H13" s="425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28"/>
    </row>
    <row r="14" spans="1:20">
      <c r="A14" s="317">
        <v>4</v>
      </c>
      <c r="B14" s="318"/>
      <c r="C14" s="317"/>
      <c r="D14" s="317"/>
      <c r="E14" s="317"/>
      <c r="F14" s="317"/>
      <c r="G14" s="317"/>
      <c r="H14" s="425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28"/>
    </row>
    <row r="15" spans="1:20">
      <c r="A15" s="317">
        <v>5</v>
      </c>
      <c r="B15" s="318"/>
      <c r="C15" s="317"/>
      <c r="D15" s="317"/>
      <c r="E15" s="317"/>
      <c r="F15" s="317"/>
      <c r="G15" s="317"/>
      <c r="H15" s="425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28"/>
    </row>
    <row r="16" spans="1:20">
      <c r="A16" s="317">
        <v>6</v>
      </c>
      <c r="B16" s="318"/>
      <c r="C16" s="317"/>
      <c r="D16" s="317"/>
      <c r="E16" s="317"/>
      <c r="F16" s="317"/>
      <c r="G16" s="317"/>
      <c r="H16" s="425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28"/>
    </row>
    <row r="17" spans="1:20">
      <c r="A17" s="317">
        <v>7</v>
      </c>
      <c r="B17" s="318"/>
      <c r="C17" s="317"/>
      <c r="D17" s="317"/>
      <c r="E17" s="317"/>
      <c r="F17" s="317"/>
      <c r="G17" s="317"/>
      <c r="H17" s="425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28"/>
    </row>
    <row r="18" spans="1:20">
      <c r="A18" s="317">
        <v>8</v>
      </c>
      <c r="B18" s="318"/>
      <c r="C18" s="317"/>
      <c r="D18" s="317"/>
      <c r="E18" s="317"/>
      <c r="F18" s="317"/>
      <c r="G18" s="317"/>
      <c r="H18" s="425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28"/>
    </row>
    <row r="19" spans="1:20">
      <c r="A19" s="317">
        <v>9</v>
      </c>
      <c r="B19" s="318"/>
      <c r="C19" s="317"/>
      <c r="D19" s="317"/>
      <c r="E19" s="317"/>
      <c r="F19" s="317"/>
      <c r="G19" s="317"/>
      <c r="H19" s="425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28"/>
    </row>
    <row r="20" spans="1:20">
      <c r="A20" s="317">
        <v>10</v>
      </c>
      <c r="B20" s="318"/>
      <c r="C20" s="317"/>
      <c r="D20" s="317"/>
      <c r="E20" s="317"/>
      <c r="F20" s="317"/>
      <c r="G20" s="317"/>
      <c r="H20" s="425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28"/>
    </row>
    <row r="21" spans="1:20">
      <c r="A21" s="317">
        <v>11</v>
      </c>
      <c r="B21" s="318"/>
      <c r="C21" s="317"/>
      <c r="D21" s="317"/>
      <c r="E21" s="317"/>
      <c r="F21" s="317"/>
      <c r="G21" s="317"/>
      <c r="H21" s="425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28"/>
    </row>
    <row r="22" spans="1:20">
      <c r="A22" s="319" t="s">
        <v>7</v>
      </c>
      <c r="B22" s="318"/>
      <c r="C22" s="317"/>
      <c r="D22" s="317"/>
      <c r="E22" s="317"/>
      <c r="F22" s="317"/>
      <c r="G22" s="317"/>
      <c r="H22" s="425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28"/>
    </row>
    <row r="23" spans="1:20">
      <c r="A23" s="319" t="s">
        <v>7</v>
      </c>
      <c r="B23" s="318"/>
      <c r="C23" s="317"/>
      <c r="D23" s="317"/>
      <c r="E23" s="317"/>
      <c r="F23" s="317"/>
      <c r="G23" s="317"/>
      <c r="H23" s="425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28"/>
    </row>
    <row r="24" spans="1:20">
      <c r="A24" s="319" t="s">
        <v>7</v>
      </c>
      <c r="B24" s="318"/>
      <c r="C24" s="317">
        <f t="shared" ref="C24:T24" si="0">SUM(C11:C23)</f>
        <v>4008</v>
      </c>
      <c r="D24" s="317">
        <f t="shared" si="0"/>
        <v>0</v>
      </c>
      <c r="E24" s="317">
        <f t="shared" si="0"/>
        <v>0</v>
      </c>
      <c r="F24" s="317">
        <f t="shared" si="0"/>
        <v>0</v>
      </c>
      <c r="G24" s="317">
        <f t="shared" si="0"/>
        <v>4008</v>
      </c>
      <c r="H24" s="425">
        <f t="shared" si="0"/>
        <v>220</v>
      </c>
      <c r="I24" s="317">
        <f t="shared" si="0"/>
        <v>88.18</v>
      </c>
      <c r="J24" s="317">
        <f t="shared" si="0"/>
        <v>88.18</v>
      </c>
      <c r="K24" s="317">
        <f t="shared" si="0"/>
        <v>0</v>
      </c>
      <c r="L24" s="317">
        <f t="shared" si="0"/>
        <v>0</v>
      </c>
      <c r="M24" s="317">
        <f t="shared" si="0"/>
        <v>2.65</v>
      </c>
      <c r="N24" s="317">
        <f t="shared" si="0"/>
        <v>2.65</v>
      </c>
      <c r="O24" s="317">
        <f t="shared" si="0"/>
        <v>0</v>
      </c>
      <c r="P24" s="317">
        <f t="shared" si="0"/>
        <v>0</v>
      </c>
      <c r="Q24" s="317">
        <f t="shared" si="0"/>
        <v>36.42</v>
      </c>
      <c r="R24" s="317">
        <f t="shared" si="0"/>
        <v>70.540000000000006</v>
      </c>
      <c r="S24" s="317">
        <f t="shared" si="0"/>
        <v>106.96</v>
      </c>
      <c r="T24" s="317">
        <f t="shared" si="0"/>
        <v>0.66</v>
      </c>
    </row>
    <row r="25" spans="1:20">
      <c r="A25" s="320"/>
      <c r="B25" s="320"/>
      <c r="C25" s="320"/>
      <c r="D25" s="320"/>
      <c r="E25" s="320"/>
      <c r="F25" s="320"/>
      <c r="G25" s="320"/>
      <c r="H25" s="320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</row>
    <row r="26" spans="1:20">
      <c r="A26" s="321" t="s">
        <v>8</v>
      </c>
      <c r="B26" s="322"/>
      <c r="C26" s="322"/>
      <c r="D26" s="320"/>
      <c r="E26" s="320"/>
      <c r="F26" s="320"/>
      <c r="G26" s="320"/>
      <c r="H26" s="320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</row>
    <row r="27" spans="1:20">
      <c r="A27" s="323" t="s">
        <v>9</v>
      </c>
      <c r="B27" s="323"/>
      <c r="C27" s="32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</row>
    <row r="28" spans="1:20">
      <c r="A28" s="323" t="s">
        <v>10</v>
      </c>
      <c r="B28" s="323"/>
      <c r="C28" s="32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</row>
    <row r="29" spans="1:20">
      <c r="A29" s="702" t="s">
        <v>243</v>
      </c>
      <c r="B29" s="702"/>
      <c r="C29" s="702"/>
      <c r="D29" s="702"/>
      <c r="I29" s="313"/>
      <c r="J29" s="313"/>
      <c r="K29" s="313"/>
      <c r="L29" s="320"/>
      <c r="M29" s="329"/>
      <c r="N29" s="329"/>
      <c r="O29" s="329"/>
      <c r="P29" s="329"/>
      <c r="Q29" s="329"/>
      <c r="R29" s="329"/>
      <c r="S29" s="320"/>
      <c r="T29" s="313"/>
    </row>
    <row r="30" spans="1:20">
      <c r="A30" s="321" t="s">
        <v>121</v>
      </c>
      <c r="B30" s="323" t="s">
        <v>206</v>
      </c>
      <c r="C30" s="32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</row>
    <row r="31" spans="1:20">
      <c r="A31" s="321" t="s">
        <v>151</v>
      </c>
      <c r="B31" s="702" t="s">
        <v>697</v>
      </c>
      <c r="C31" s="702"/>
      <c r="D31" s="702"/>
      <c r="E31" s="702"/>
      <c r="F31" s="324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</row>
    <row r="32" spans="1:20">
      <c r="A32" s="323" t="s">
        <v>153</v>
      </c>
      <c r="B32" s="702" t="s">
        <v>698</v>
      </c>
      <c r="C32" s="702"/>
      <c r="D32" s="702"/>
      <c r="E32" s="702"/>
      <c r="F32" s="324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</row>
    <row r="33" spans="1:20">
      <c r="A33" s="323" t="s">
        <v>175</v>
      </c>
      <c r="B33" s="702" t="s">
        <v>699</v>
      </c>
      <c r="C33" s="702"/>
      <c r="D33" s="702"/>
      <c r="E33" s="702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2"/>
      <c r="Q33" s="702"/>
      <c r="R33" s="702"/>
      <c r="S33" s="313"/>
      <c r="T33" s="313"/>
    </row>
    <row r="34" spans="1:20">
      <c r="A34" s="323" t="s">
        <v>125</v>
      </c>
      <c r="B34" s="323" t="s">
        <v>261</v>
      </c>
      <c r="C34" s="32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</row>
    <row r="35" spans="1:20">
      <c r="A35" s="323" t="s">
        <v>126</v>
      </c>
      <c r="B35" s="323" t="s">
        <v>263</v>
      </c>
      <c r="C35" s="32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</row>
    <row r="36" spans="1:20">
      <c r="A36" s="323"/>
      <c r="B36" s="323" t="s">
        <v>264</v>
      </c>
      <c r="C36" s="32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</row>
    <row r="37" spans="1:20">
      <c r="A37" s="323"/>
      <c r="B37" s="323"/>
      <c r="C37" s="32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</row>
    <row r="38" spans="1:20">
      <c r="A38" s="323"/>
      <c r="B38" s="323"/>
      <c r="C38" s="32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</row>
    <row r="39" spans="1:20">
      <c r="A39" s="15" t="s">
        <v>844</v>
      </c>
      <c r="B39" s="15" t="s">
        <v>844</v>
      </c>
      <c r="H39" s="323"/>
      <c r="I39" s="313"/>
      <c r="J39" s="323"/>
      <c r="K39" s="323"/>
      <c r="L39" s="323"/>
      <c r="M39" s="323"/>
      <c r="N39" s="323"/>
      <c r="O39" s="323"/>
      <c r="P39" s="323"/>
      <c r="Q39" s="323"/>
      <c r="R39" s="323"/>
      <c r="S39" s="701" t="s">
        <v>12</v>
      </c>
      <c r="T39" s="701"/>
    </row>
    <row r="40" spans="1:20" ht="12.75" customHeight="1">
      <c r="I40" s="323"/>
      <c r="J40" s="700" t="s">
        <v>13</v>
      </c>
      <c r="K40" s="700"/>
      <c r="L40" s="700"/>
      <c r="M40" s="700"/>
      <c r="N40" s="700"/>
      <c r="O40" s="700"/>
      <c r="P40" s="700"/>
      <c r="Q40" s="700"/>
      <c r="R40" s="700"/>
      <c r="S40" s="700"/>
      <c r="T40" s="700"/>
    </row>
    <row r="41" spans="1:20" ht="12.75" customHeight="1">
      <c r="I41" s="700" t="s">
        <v>89</v>
      </c>
      <c r="J41" s="700"/>
      <c r="K41" s="700"/>
      <c r="L41" s="700"/>
      <c r="M41" s="700"/>
      <c r="N41" s="700"/>
      <c r="O41" s="700"/>
      <c r="P41" s="700"/>
      <c r="Q41" s="700"/>
      <c r="R41" s="700"/>
      <c r="S41" s="700"/>
      <c r="T41" s="700"/>
    </row>
    <row r="42" spans="1:20">
      <c r="A42" s="323"/>
      <c r="B42" s="323"/>
      <c r="I42" s="31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 t="s">
        <v>86</v>
      </c>
    </row>
    <row r="44" spans="1:20">
      <c r="A44" s="690"/>
      <c r="B44" s="690"/>
      <c r="C44" s="690"/>
      <c r="D44" s="690"/>
      <c r="E44" s="690"/>
      <c r="F44" s="690"/>
      <c r="G44" s="690"/>
      <c r="H44" s="690"/>
      <c r="I44" s="690"/>
      <c r="J44" s="690"/>
      <c r="K44" s="690"/>
      <c r="L44" s="690"/>
      <c r="M44" s="690"/>
      <c r="N44" s="690"/>
      <c r="O44" s="690"/>
      <c r="P44" s="690"/>
      <c r="Q44" s="690"/>
      <c r="R44" s="690"/>
      <c r="S44" s="690"/>
      <c r="T44" s="690"/>
    </row>
  </sheetData>
  <mergeCells count="23">
    <mergeCell ref="S1:T1"/>
    <mergeCell ref="A4:R5"/>
    <mergeCell ref="A29:D29"/>
    <mergeCell ref="A2:T2"/>
    <mergeCell ref="B31:E31"/>
    <mergeCell ref="A3:T3"/>
    <mergeCell ref="G1:I1"/>
    <mergeCell ref="M8:P8"/>
    <mergeCell ref="A6:T6"/>
    <mergeCell ref="A44:T44"/>
    <mergeCell ref="L7:T7"/>
    <mergeCell ref="A8:A9"/>
    <mergeCell ref="B8:B9"/>
    <mergeCell ref="C8:G8"/>
    <mergeCell ref="Q8:S8"/>
    <mergeCell ref="H8:H9"/>
    <mergeCell ref="J40:T40"/>
    <mergeCell ref="I41:T41"/>
    <mergeCell ref="S39:T39"/>
    <mergeCell ref="I8:L8"/>
    <mergeCell ref="T8:T9"/>
    <mergeCell ref="B32:E32"/>
    <mergeCell ref="B33:R3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4"/>
  <sheetViews>
    <sheetView view="pageBreakPreview" topLeftCell="F1" zoomScale="115" zoomScaleSheetLayoutView="115" workbookViewId="0">
      <selection activeCell="F57" activeCellId="1" sqref="A2:T2 F57"/>
    </sheetView>
  </sheetViews>
  <sheetFormatPr defaultRowHeight="12.75"/>
  <cols>
    <col min="1" max="1" width="5.5703125" style="313" customWidth="1"/>
    <col min="2" max="2" width="12.85546875" style="313" customWidth="1"/>
    <col min="3" max="3" width="10.28515625" style="313" customWidth="1"/>
    <col min="4" max="4" width="8.42578125" style="313" customWidth="1"/>
    <col min="5" max="6" width="9.85546875" style="313" customWidth="1"/>
    <col min="7" max="7" width="10.85546875" style="313" customWidth="1"/>
    <col min="8" max="8" width="12.85546875" style="313" customWidth="1"/>
    <col min="9" max="9" width="8.7109375" style="291" customWidth="1"/>
    <col min="10" max="11" width="8" style="291" customWidth="1"/>
    <col min="12" max="16" width="8.140625" style="291" customWidth="1"/>
    <col min="17" max="17" width="8.85546875" style="291" customWidth="1"/>
    <col min="18" max="18" width="8.140625" style="291" customWidth="1"/>
    <col min="19" max="19" width="11" style="291" customWidth="1"/>
    <col min="20" max="20" width="12.85546875" style="291" customWidth="1"/>
    <col min="21" max="16384" width="9.140625" style="291"/>
  </cols>
  <sheetData>
    <row r="1" spans="1:20" ht="15">
      <c r="G1" s="707"/>
      <c r="H1" s="707"/>
      <c r="I1" s="707"/>
      <c r="J1" s="313"/>
      <c r="K1" s="313"/>
      <c r="L1" s="313"/>
      <c r="M1" s="313"/>
      <c r="N1" s="313"/>
      <c r="O1" s="313"/>
      <c r="P1" s="313"/>
      <c r="Q1" s="313"/>
      <c r="R1" s="313"/>
      <c r="S1" s="703" t="s">
        <v>679</v>
      </c>
      <c r="T1" s="703"/>
    </row>
    <row r="2" spans="1:20" ht="15.75">
      <c r="A2" s="705" t="s">
        <v>0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</row>
    <row r="3" spans="1:20" ht="18">
      <c r="A3" s="706" t="s">
        <v>579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</row>
    <row r="4" spans="1:20" ht="12.75" customHeight="1">
      <c r="A4" s="704" t="s">
        <v>835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313"/>
      <c r="T4" s="313"/>
    </row>
    <row r="5" spans="1:20" s="292" customFormat="1" ht="7.5" customHeight="1">
      <c r="A5" s="704"/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325"/>
      <c r="T5" s="325"/>
    </row>
    <row r="6" spans="1:20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</row>
    <row r="7" spans="1:20">
      <c r="A7" s="424" t="s">
        <v>843</v>
      </c>
      <c r="B7" s="424"/>
      <c r="H7" s="326"/>
      <c r="I7" s="313"/>
      <c r="J7" s="313"/>
      <c r="K7" s="313"/>
      <c r="L7" s="691"/>
      <c r="M7" s="691"/>
      <c r="N7" s="691"/>
      <c r="O7" s="691"/>
      <c r="P7" s="691"/>
      <c r="Q7" s="691"/>
      <c r="R7" s="691"/>
      <c r="S7" s="691"/>
      <c r="T7" s="691"/>
    </row>
    <row r="8" spans="1:20" ht="30.75" customHeight="1">
      <c r="A8" s="692" t="s">
        <v>2</v>
      </c>
      <c r="B8" s="692" t="s">
        <v>3</v>
      </c>
      <c r="C8" s="693" t="s">
        <v>555</v>
      </c>
      <c r="D8" s="694"/>
      <c r="E8" s="694"/>
      <c r="F8" s="694"/>
      <c r="G8" s="695"/>
      <c r="H8" s="696" t="s">
        <v>87</v>
      </c>
      <c r="I8" s="693" t="s">
        <v>88</v>
      </c>
      <c r="J8" s="694"/>
      <c r="K8" s="694"/>
      <c r="L8" s="695"/>
      <c r="M8" s="693" t="s">
        <v>96</v>
      </c>
      <c r="N8" s="694"/>
      <c r="O8" s="694"/>
      <c r="P8" s="695"/>
      <c r="Q8" s="696" t="s">
        <v>204</v>
      </c>
      <c r="R8" s="697"/>
      <c r="S8" s="698"/>
      <c r="T8" s="692" t="s">
        <v>502</v>
      </c>
    </row>
    <row r="9" spans="1:20" ht="75" customHeight="1">
      <c r="A9" s="692"/>
      <c r="B9" s="692"/>
      <c r="C9" s="315" t="s">
        <v>5</v>
      </c>
      <c r="D9" s="315" t="s">
        <v>6</v>
      </c>
      <c r="E9" s="315" t="s">
        <v>406</v>
      </c>
      <c r="F9" s="316" t="s">
        <v>105</v>
      </c>
      <c r="G9" s="316" t="s">
        <v>260</v>
      </c>
      <c r="H9" s="699"/>
      <c r="I9" s="315" t="s">
        <v>205</v>
      </c>
      <c r="J9" s="315" t="s">
        <v>123</v>
      </c>
      <c r="K9" s="315" t="s">
        <v>124</v>
      </c>
      <c r="L9" s="315" t="s">
        <v>501</v>
      </c>
      <c r="M9" s="315" t="s">
        <v>150</v>
      </c>
      <c r="N9" s="315" t="s">
        <v>152</v>
      </c>
      <c r="O9" s="315" t="s">
        <v>154</v>
      </c>
      <c r="P9" s="315" t="s">
        <v>500</v>
      </c>
      <c r="Q9" s="315" t="s">
        <v>174</v>
      </c>
      <c r="R9" s="316" t="s">
        <v>159</v>
      </c>
      <c r="S9" s="327" t="s">
        <v>18</v>
      </c>
      <c r="T9" s="692"/>
    </row>
    <row r="10" spans="1:20" s="293" customFormat="1">
      <c r="A10" s="315">
        <v>1</v>
      </c>
      <c r="B10" s="315">
        <v>2</v>
      </c>
      <c r="C10" s="315">
        <v>3</v>
      </c>
      <c r="D10" s="315">
        <v>4</v>
      </c>
      <c r="E10" s="315">
        <v>5</v>
      </c>
      <c r="F10" s="315">
        <v>6</v>
      </c>
      <c r="G10" s="315">
        <v>7</v>
      </c>
      <c r="H10" s="315">
        <v>8</v>
      </c>
      <c r="I10" s="315">
        <v>9</v>
      </c>
      <c r="J10" s="315">
        <v>10</v>
      </c>
      <c r="K10" s="315">
        <v>11</v>
      </c>
      <c r="L10" s="315">
        <v>12</v>
      </c>
      <c r="M10" s="315">
        <v>13</v>
      </c>
      <c r="N10" s="315">
        <v>14</v>
      </c>
      <c r="O10" s="315">
        <v>15</v>
      </c>
      <c r="P10" s="315">
        <v>16</v>
      </c>
      <c r="Q10" s="315">
        <v>17</v>
      </c>
      <c r="R10" s="315">
        <v>18</v>
      </c>
      <c r="S10" s="315">
        <v>19</v>
      </c>
      <c r="T10" s="315">
        <v>20</v>
      </c>
    </row>
    <row r="11" spans="1:20">
      <c r="A11" s="317">
        <v>1</v>
      </c>
      <c r="B11" s="318" t="s">
        <v>845</v>
      </c>
      <c r="C11" s="317">
        <v>2968</v>
      </c>
      <c r="D11" s="317">
        <v>0</v>
      </c>
      <c r="E11" s="317">
        <v>0</v>
      </c>
      <c r="F11" s="317">
        <v>0</v>
      </c>
      <c r="G11" s="317">
        <v>2968</v>
      </c>
      <c r="H11" s="425">
        <v>220</v>
      </c>
      <c r="I11" s="317">
        <v>97.94</v>
      </c>
      <c r="J11" s="317">
        <v>97.94</v>
      </c>
      <c r="K11" s="317">
        <v>0</v>
      </c>
      <c r="L11" s="317">
        <v>0</v>
      </c>
      <c r="M11" s="317">
        <v>2.94</v>
      </c>
      <c r="N11" s="317">
        <v>2.94</v>
      </c>
      <c r="O11" s="317">
        <v>0</v>
      </c>
      <c r="P11" s="317">
        <v>0</v>
      </c>
      <c r="Q11" s="317">
        <v>40.35</v>
      </c>
      <c r="R11" s="317">
        <v>58.77</v>
      </c>
      <c r="S11" s="317">
        <v>99.12</v>
      </c>
      <c r="T11" s="328">
        <v>0.73</v>
      </c>
    </row>
    <row r="12" spans="1:20">
      <c r="A12" s="317">
        <v>2</v>
      </c>
      <c r="B12" s="318"/>
      <c r="C12" s="317"/>
      <c r="D12" s="317"/>
      <c r="E12" s="317"/>
      <c r="F12" s="317"/>
      <c r="G12" s="317"/>
      <c r="H12" s="425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28"/>
    </row>
    <row r="13" spans="1:20">
      <c r="A13" s="317">
        <v>3</v>
      </c>
      <c r="B13" s="318"/>
      <c r="C13" s="317"/>
      <c r="D13" s="317"/>
      <c r="E13" s="317"/>
      <c r="F13" s="317"/>
      <c r="G13" s="317"/>
      <c r="H13" s="425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28"/>
    </row>
    <row r="14" spans="1:20">
      <c r="A14" s="317">
        <v>4</v>
      </c>
      <c r="B14" s="318"/>
      <c r="C14" s="317"/>
      <c r="D14" s="317"/>
      <c r="E14" s="317"/>
      <c r="F14" s="317"/>
      <c r="G14" s="317"/>
      <c r="H14" s="425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28"/>
    </row>
    <row r="15" spans="1:20">
      <c r="A15" s="317">
        <v>5</v>
      </c>
      <c r="B15" s="318"/>
      <c r="C15" s="317"/>
      <c r="D15" s="317"/>
      <c r="E15" s="317"/>
      <c r="F15" s="317"/>
      <c r="G15" s="317"/>
      <c r="H15" s="425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28"/>
    </row>
    <row r="16" spans="1:20">
      <c r="A16" s="317">
        <v>6</v>
      </c>
      <c r="B16" s="318"/>
      <c r="C16" s="317"/>
      <c r="D16" s="317"/>
      <c r="E16" s="317"/>
      <c r="F16" s="317"/>
      <c r="G16" s="317"/>
      <c r="H16" s="425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28"/>
    </row>
    <row r="17" spans="1:20">
      <c r="A17" s="317">
        <v>7</v>
      </c>
      <c r="B17" s="318"/>
      <c r="C17" s="317"/>
      <c r="D17" s="317"/>
      <c r="E17" s="317"/>
      <c r="F17" s="317"/>
      <c r="G17" s="317"/>
      <c r="H17" s="425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28"/>
    </row>
    <row r="18" spans="1:20">
      <c r="A18" s="317">
        <v>8</v>
      </c>
      <c r="B18" s="318"/>
      <c r="C18" s="317"/>
      <c r="D18" s="317"/>
      <c r="E18" s="317"/>
      <c r="F18" s="317"/>
      <c r="G18" s="317"/>
      <c r="H18" s="425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28"/>
    </row>
    <row r="19" spans="1:20">
      <c r="A19" s="317">
        <v>9</v>
      </c>
      <c r="B19" s="318"/>
      <c r="C19" s="317"/>
      <c r="D19" s="317"/>
      <c r="E19" s="317"/>
      <c r="F19" s="317"/>
      <c r="G19" s="317"/>
      <c r="H19" s="425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28"/>
    </row>
    <row r="20" spans="1:20">
      <c r="A20" s="317">
        <v>10</v>
      </c>
      <c r="B20" s="318"/>
      <c r="C20" s="317"/>
      <c r="D20" s="317"/>
      <c r="E20" s="317"/>
      <c r="F20" s="317"/>
      <c r="G20" s="317"/>
      <c r="H20" s="425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28"/>
    </row>
    <row r="21" spans="1:20">
      <c r="A21" s="317">
        <v>11</v>
      </c>
      <c r="B21" s="318"/>
      <c r="C21" s="317"/>
      <c r="D21" s="317"/>
      <c r="E21" s="317"/>
      <c r="F21" s="317"/>
      <c r="G21" s="317"/>
      <c r="H21" s="425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28"/>
    </row>
    <row r="22" spans="1:20">
      <c r="A22" s="319" t="s">
        <v>7</v>
      </c>
      <c r="B22" s="318"/>
      <c r="C22" s="317"/>
      <c r="D22" s="317"/>
      <c r="E22" s="317"/>
      <c r="F22" s="317"/>
      <c r="G22" s="317"/>
      <c r="H22" s="425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28"/>
    </row>
    <row r="23" spans="1:20">
      <c r="A23" s="319" t="s">
        <v>7</v>
      </c>
      <c r="B23" s="318"/>
      <c r="C23" s="317"/>
      <c r="D23" s="317"/>
      <c r="E23" s="317"/>
      <c r="F23" s="317"/>
      <c r="G23" s="317"/>
      <c r="H23" s="425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28"/>
    </row>
    <row r="24" spans="1:20">
      <c r="A24" s="319" t="s">
        <v>7</v>
      </c>
      <c r="B24" s="318"/>
      <c r="C24" s="317">
        <f t="shared" ref="C24:S24" si="0">SUM(C11:C23)</f>
        <v>2968</v>
      </c>
      <c r="D24" s="317">
        <f t="shared" si="0"/>
        <v>0</v>
      </c>
      <c r="E24" s="317">
        <f t="shared" si="0"/>
        <v>0</v>
      </c>
      <c r="F24" s="317">
        <f t="shared" si="0"/>
        <v>0</v>
      </c>
      <c r="G24" s="317">
        <f t="shared" si="0"/>
        <v>2968</v>
      </c>
      <c r="H24" s="425">
        <f t="shared" si="0"/>
        <v>220</v>
      </c>
      <c r="I24" s="317">
        <f t="shared" si="0"/>
        <v>97.94</v>
      </c>
      <c r="J24" s="317">
        <f t="shared" si="0"/>
        <v>97.94</v>
      </c>
      <c r="K24" s="317">
        <f t="shared" si="0"/>
        <v>0</v>
      </c>
      <c r="L24" s="317">
        <f t="shared" si="0"/>
        <v>0</v>
      </c>
      <c r="M24" s="317">
        <f t="shared" si="0"/>
        <v>2.94</v>
      </c>
      <c r="N24" s="317">
        <f t="shared" si="0"/>
        <v>2.94</v>
      </c>
      <c r="O24" s="317">
        <f t="shared" si="0"/>
        <v>0</v>
      </c>
      <c r="P24" s="317">
        <f t="shared" si="0"/>
        <v>0</v>
      </c>
      <c r="Q24" s="317">
        <f t="shared" si="0"/>
        <v>40.35</v>
      </c>
      <c r="R24" s="317">
        <f t="shared" si="0"/>
        <v>58.77</v>
      </c>
      <c r="S24" s="317">
        <f t="shared" si="0"/>
        <v>99.12</v>
      </c>
      <c r="T24" s="317">
        <f>SUM(T11:T23)</f>
        <v>0.73</v>
      </c>
    </row>
    <row r="25" spans="1:20">
      <c r="A25" s="320"/>
      <c r="B25" s="320"/>
      <c r="C25" s="320"/>
      <c r="D25" s="320"/>
      <c r="E25" s="320"/>
      <c r="F25" s="320"/>
      <c r="G25" s="320"/>
      <c r="H25" s="320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</row>
    <row r="26" spans="1:20">
      <c r="A26" s="321" t="s">
        <v>8</v>
      </c>
      <c r="B26" s="322"/>
      <c r="C26" s="322"/>
      <c r="D26" s="320"/>
      <c r="E26" s="320"/>
      <c r="F26" s="320"/>
      <c r="G26" s="320"/>
      <c r="H26" s="320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</row>
    <row r="27" spans="1:20">
      <c r="A27" s="323" t="s">
        <v>9</v>
      </c>
      <c r="B27" s="323"/>
      <c r="C27" s="32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</row>
    <row r="28" spans="1:20">
      <c r="A28" s="323" t="s">
        <v>10</v>
      </c>
      <c r="B28" s="323"/>
      <c r="C28" s="32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</row>
    <row r="29" spans="1:20">
      <c r="A29" s="702" t="s">
        <v>243</v>
      </c>
      <c r="B29" s="702"/>
      <c r="C29" s="702"/>
      <c r="D29" s="702"/>
      <c r="I29" s="313"/>
      <c r="J29" s="313"/>
      <c r="K29" s="313"/>
      <c r="L29" s="320"/>
      <c r="M29" s="329"/>
      <c r="N29" s="329"/>
      <c r="O29" s="329"/>
      <c r="P29" s="329"/>
      <c r="Q29" s="329"/>
      <c r="R29" s="329"/>
      <c r="S29" s="320"/>
      <c r="T29" s="313"/>
    </row>
    <row r="30" spans="1:20">
      <c r="A30" s="321" t="s">
        <v>121</v>
      </c>
      <c r="B30" s="323" t="s">
        <v>206</v>
      </c>
      <c r="C30" s="32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</row>
    <row r="31" spans="1:20">
      <c r="A31" s="321" t="s">
        <v>151</v>
      </c>
      <c r="B31" s="702" t="s">
        <v>697</v>
      </c>
      <c r="C31" s="702"/>
      <c r="D31" s="702"/>
      <c r="E31" s="702"/>
      <c r="F31" s="324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</row>
    <row r="32" spans="1:20">
      <c r="A32" s="323" t="s">
        <v>153</v>
      </c>
      <c r="B32" s="702" t="s">
        <v>698</v>
      </c>
      <c r="C32" s="702"/>
      <c r="D32" s="702"/>
      <c r="E32" s="702"/>
      <c r="F32" s="324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</row>
    <row r="33" spans="1:20">
      <c r="A33" s="323" t="s">
        <v>175</v>
      </c>
      <c r="B33" s="702" t="s">
        <v>702</v>
      </c>
      <c r="C33" s="702"/>
      <c r="D33" s="702"/>
      <c r="E33" s="702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2"/>
      <c r="Q33" s="702"/>
      <c r="R33" s="702"/>
      <c r="S33" s="313"/>
      <c r="T33" s="313"/>
    </row>
    <row r="34" spans="1:20">
      <c r="A34" s="323" t="s">
        <v>125</v>
      </c>
      <c r="B34" s="323" t="s">
        <v>261</v>
      </c>
      <c r="C34" s="32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</row>
    <row r="35" spans="1:20">
      <c r="A35" s="323" t="s">
        <v>126</v>
      </c>
      <c r="B35" s="323" t="s">
        <v>263</v>
      </c>
      <c r="C35" s="32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</row>
    <row r="36" spans="1:20">
      <c r="A36" s="323"/>
      <c r="B36" s="323" t="s">
        <v>264</v>
      </c>
      <c r="C36" s="32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</row>
    <row r="37" spans="1:20">
      <c r="A37" s="323"/>
      <c r="B37" s="323"/>
      <c r="C37" s="323"/>
    </row>
    <row r="38" spans="1:20">
      <c r="A38" s="323"/>
      <c r="B38" s="323"/>
      <c r="C38" s="323"/>
    </row>
    <row r="39" spans="1:20">
      <c r="A39" s="15"/>
      <c r="B39" s="15" t="s">
        <v>844</v>
      </c>
      <c r="H39" s="323"/>
      <c r="J39" s="293"/>
      <c r="K39" s="293"/>
      <c r="L39" s="293"/>
      <c r="M39" s="293"/>
      <c r="N39" s="293"/>
      <c r="O39" s="293"/>
      <c r="P39" s="293"/>
      <c r="Q39" s="293"/>
      <c r="R39" s="293"/>
      <c r="S39" s="710" t="s">
        <v>12</v>
      </c>
      <c r="T39" s="710"/>
    </row>
    <row r="40" spans="1:20" ht="12.75" customHeight="1">
      <c r="I40" s="293"/>
      <c r="J40" s="709" t="s">
        <v>13</v>
      </c>
      <c r="K40" s="709"/>
      <c r="L40" s="709"/>
      <c r="M40" s="709"/>
      <c r="N40" s="709"/>
      <c r="O40" s="709"/>
      <c r="P40" s="709"/>
      <c r="Q40" s="709"/>
      <c r="R40" s="709"/>
      <c r="S40" s="709"/>
      <c r="T40" s="709"/>
    </row>
    <row r="41" spans="1:20" ht="12.75" customHeight="1">
      <c r="I41" s="709" t="s">
        <v>89</v>
      </c>
      <c r="J41" s="709"/>
      <c r="K41" s="709"/>
      <c r="L41" s="709"/>
      <c r="M41" s="709"/>
      <c r="N41" s="709"/>
      <c r="O41" s="709"/>
      <c r="P41" s="709"/>
      <c r="Q41" s="709"/>
      <c r="R41" s="709"/>
      <c r="S41" s="709"/>
      <c r="T41" s="709"/>
    </row>
    <row r="42" spans="1:20">
      <c r="A42" s="323"/>
      <c r="B42" s="32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 t="s">
        <v>86</v>
      </c>
    </row>
    <row r="44" spans="1:20">
      <c r="A44" s="690"/>
      <c r="B44" s="690"/>
      <c r="C44" s="690"/>
      <c r="D44" s="690"/>
      <c r="E44" s="690"/>
      <c r="F44" s="690"/>
      <c r="G44" s="690"/>
      <c r="H44" s="690"/>
      <c r="I44" s="690"/>
      <c r="J44" s="690"/>
      <c r="K44" s="690"/>
      <c r="L44" s="690"/>
      <c r="M44" s="690"/>
      <c r="N44" s="690"/>
      <c r="O44" s="690"/>
      <c r="P44" s="690"/>
      <c r="Q44" s="690"/>
      <c r="R44" s="690"/>
      <c r="S44" s="690"/>
      <c r="T44" s="690"/>
    </row>
  </sheetData>
  <mergeCells count="23">
    <mergeCell ref="I41:T41"/>
    <mergeCell ref="A44:T44"/>
    <mergeCell ref="A29:D29"/>
    <mergeCell ref="B31:E31"/>
    <mergeCell ref="B32:E32"/>
    <mergeCell ref="S39:T39"/>
    <mergeCell ref="J40:T40"/>
    <mergeCell ref="B33:R33"/>
    <mergeCell ref="A6:T6"/>
    <mergeCell ref="L7:T7"/>
    <mergeCell ref="A8:A9"/>
    <mergeCell ref="B8:B9"/>
    <mergeCell ref="C8:G8"/>
    <mergeCell ref="H8:H9"/>
    <mergeCell ref="I8:L8"/>
    <mergeCell ref="M8:P8"/>
    <mergeCell ref="Q8:S8"/>
    <mergeCell ref="T8:T9"/>
    <mergeCell ref="G1:I1"/>
    <mergeCell ref="S1:T1"/>
    <mergeCell ref="A2:T2"/>
    <mergeCell ref="A3:T3"/>
    <mergeCell ref="A4:R5"/>
  </mergeCells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view="pageBreakPreview" zoomScaleSheetLayoutView="100" workbookViewId="0">
      <selection activeCell="F57" activeCellId="1" sqref="A2:R2 F57"/>
    </sheetView>
  </sheetViews>
  <sheetFormatPr defaultRowHeight="12.75"/>
  <cols>
    <col min="1" max="1" width="6.5703125" style="313" customWidth="1"/>
    <col min="2" max="2" width="12.85546875" style="313" customWidth="1"/>
    <col min="3" max="3" width="17.85546875" style="313" customWidth="1"/>
    <col min="4" max="4" width="10.85546875" style="313" customWidth="1"/>
    <col min="5" max="5" width="4.5703125" style="313" customWidth="1"/>
    <col min="6" max="6" width="0.28515625" style="313" hidden="1" customWidth="1"/>
    <col min="7" max="7" width="8.7109375" style="313" customWidth="1"/>
    <col min="8" max="9" width="8" style="313" customWidth="1"/>
    <col min="10" max="14" width="8.140625" style="313" customWidth="1"/>
    <col min="15" max="15" width="10.140625" style="313" customWidth="1"/>
    <col min="16" max="16" width="11.42578125" style="313" customWidth="1"/>
    <col min="17" max="17" width="14.7109375" style="313" customWidth="1"/>
    <col min="18" max="18" width="21.5703125" style="313" customWidth="1"/>
    <col min="19" max="16384" width="9.140625" style="313"/>
  </cols>
  <sheetData>
    <row r="1" spans="1:18" ht="15">
      <c r="D1" s="707"/>
      <c r="E1" s="707"/>
      <c r="F1" s="707"/>
      <c r="G1" s="707"/>
      <c r="Q1" s="703" t="s">
        <v>680</v>
      </c>
      <c r="R1" s="703"/>
    </row>
    <row r="2" spans="1:18" ht="15.75">
      <c r="A2" s="705" t="s">
        <v>0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</row>
    <row r="3" spans="1:18" ht="20.25">
      <c r="A3" s="711" t="s">
        <v>579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</row>
    <row r="5" spans="1:18" s="330" customFormat="1" ht="15.75">
      <c r="A5" s="704" t="s">
        <v>836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</row>
    <row r="6" spans="1:18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</row>
    <row r="7" spans="1:18">
      <c r="A7" s="424" t="s">
        <v>843</v>
      </c>
      <c r="B7" s="424"/>
      <c r="D7" s="326"/>
      <c r="E7" s="326"/>
      <c r="J7" s="691"/>
      <c r="K7" s="691"/>
      <c r="L7" s="691"/>
      <c r="M7" s="691"/>
      <c r="N7" s="691"/>
      <c r="O7" s="691"/>
      <c r="P7" s="691"/>
      <c r="Q7" s="691"/>
      <c r="R7" s="691"/>
    </row>
    <row r="8" spans="1:18" ht="30.75" customHeight="1">
      <c r="A8" s="692" t="s">
        <v>2</v>
      </c>
      <c r="B8" s="692" t="s">
        <v>3</v>
      </c>
      <c r="C8" s="717" t="s">
        <v>556</v>
      </c>
      <c r="D8" s="696" t="s">
        <v>87</v>
      </c>
      <c r="E8" s="697"/>
      <c r="F8" s="698"/>
      <c r="G8" s="693" t="s">
        <v>88</v>
      </c>
      <c r="H8" s="694"/>
      <c r="I8" s="694"/>
      <c r="J8" s="695"/>
      <c r="K8" s="693" t="s">
        <v>96</v>
      </c>
      <c r="L8" s="694"/>
      <c r="M8" s="694"/>
      <c r="N8" s="695"/>
      <c r="O8" s="696" t="s">
        <v>204</v>
      </c>
      <c r="P8" s="697"/>
      <c r="Q8" s="698"/>
      <c r="R8" s="692" t="s">
        <v>160</v>
      </c>
    </row>
    <row r="9" spans="1:18" ht="44.45" customHeight="1">
      <c r="A9" s="692"/>
      <c r="B9" s="692"/>
      <c r="C9" s="718"/>
      <c r="D9" s="699"/>
      <c r="E9" s="715"/>
      <c r="F9" s="716"/>
      <c r="G9" s="315" t="s">
        <v>205</v>
      </c>
      <c r="H9" s="315" t="s">
        <v>123</v>
      </c>
      <c r="I9" s="315" t="s">
        <v>124</v>
      </c>
      <c r="J9" s="315" t="s">
        <v>501</v>
      </c>
      <c r="K9" s="315" t="s">
        <v>150</v>
      </c>
      <c r="L9" s="315" t="s">
        <v>152</v>
      </c>
      <c r="M9" s="315" t="s">
        <v>154</v>
      </c>
      <c r="N9" s="315" t="s">
        <v>500</v>
      </c>
      <c r="O9" s="315" t="s">
        <v>174</v>
      </c>
      <c r="P9" s="316" t="s">
        <v>159</v>
      </c>
      <c r="Q9" s="327" t="s">
        <v>18</v>
      </c>
      <c r="R9" s="692"/>
    </row>
    <row r="10" spans="1:18" s="323" customFormat="1">
      <c r="A10" s="315">
        <v>1</v>
      </c>
      <c r="B10" s="315">
        <v>2</v>
      </c>
      <c r="C10" s="315">
        <v>3</v>
      </c>
      <c r="D10" s="693">
        <v>4</v>
      </c>
      <c r="E10" s="694"/>
      <c r="F10" s="695"/>
      <c r="G10" s="315">
        <v>5</v>
      </c>
      <c r="H10" s="315">
        <v>6</v>
      </c>
      <c r="I10" s="315">
        <v>7</v>
      </c>
      <c r="J10" s="315">
        <v>8</v>
      </c>
      <c r="K10" s="315">
        <v>9</v>
      </c>
      <c r="L10" s="315">
        <v>10</v>
      </c>
      <c r="M10" s="315">
        <v>11</v>
      </c>
      <c r="N10" s="315">
        <v>12</v>
      </c>
      <c r="O10" s="315">
        <v>13</v>
      </c>
      <c r="P10" s="315">
        <v>14</v>
      </c>
      <c r="Q10" s="315">
        <v>15</v>
      </c>
      <c r="R10" s="315">
        <v>16</v>
      </c>
    </row>
    <row r="11" spans="1:18">
      <c r="A11" s="317">
        <v>1</v>
      </c>
      <c r="B11" s="318" t="s">
        <v>845</v>
      </c>
      <c r="C11" s="317">
        <v>0</v>
      </c>
      <c r="D11" s="712">
        <v>0</v>
      </c>
      <c r="E11" s="713"/>
      <c r="F11" s="714"/>
      <c r="G11" s="317">
        <v>0</v>
      </c>
      <c r="H11" s="317">
        <v>0</v>
      </c>
      <c r="I11" s="317">
        <v>0</v>
      </c>
      <c r="J11" s="317">
        <v>0</v>
      </c>
      <c r="K11" s="317">
        <v>0</v>
      </c>
      <c r="L11" s="317">
        <v>0</v>
      </c>
      <c r="M11" s="317">
        <v>0</v>
      </c>
      <c r="N11" s="317">
        <v>0</v>
      </c>
      <c r="O11" s="317">
        <v>0</v>
      </c>
      <c r="P11" s="317">
        <v>0</v>
      </c>
      <c r="Q11" s="317">
        <v>0</v>
      </c>
      <c r="R11" s="317">
        <v>0</v>
      </c>
    </row>
    <row r="12" spans="1:18">
      <c r="A12" s="317">
        <v>2</v>
      </c>
      <c r="B12" s="318"/>
      <c r="C12" s="317"/>
      <c r="D12" s="712"/>
      <c r="E12" s="713"/>
      <c r="F12" s="714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28"/>
    </row>
    <row r="13" spans="1:18">
      <c r="A13" s="317">
        <v>3</v>
      </c>
      <c r="B13" s="318"/>
      <c r="C13" s="317"/>
      <c r="D13" s="712"/>
      <c r="E13" s="713"/>
      <c r="F13" s="714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28"/>
    </row>
    <row r="14" spans="1:18">
      <c r="A14" s="317">
        <v>4</v>
      </c>
      <c r="B14" s="318"/>
      <c r="C14" s="317"/>
      <c r="D14" s="712"/>
      <c r="E14" s="713"/>
      <c r="F14" s="714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28"/>
    </row>
    <row r="15" spans="1:18">
      <c r="A15" s="317">
        <v>5</v>
      </c>
      <c r="B15" s="318"/>
      <c r="C15" s="317"/>
      <c r="D15" s="712"/>
      <c r="E15" s="713"/>
      <c r="F15" s="714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28"/>
    </row>
    <row r="16" spans="1:18">
      <c r="A16" s="317">
        <v>6</v>
      </c>
      <c r="B16" s="318"/>
      <c r="C16" s="317"/>
      <c r="D16" s="712"/>
      <c r="E16" s="713"/>
      <c r="F16" s="714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28"/>
    </row>
    <row r="17" spans="1:18">
      <c r="A17" s="317">
        <v>7</v>
      </c>
      <c r="B17" s="318"/>
      <c r="C17" s="317"/>
      <c r="D17" s="712"/>
      <c r="E17" s="713"/>
      <c r="F17" s="714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28"/>
    </row>
    <row r="18" spans="1:18">
      <c r="A18" s="317">
        <v>8</v>
      </c>
      <c r="B18" s="318"/>
      <c r="C18" s="317"/>
      <c r="D18" s="712"/>
      <c r="E18" s="713"/>
      <c r="F18" s="714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28"/>
    </row>
    <row r="19" spans="1:18">
      <c r="A19" s="317">
        <v>9</v>
      </c>
      <c r="B19" s="318"/>
      <c r="C19" s="317"/>
      <c r="D19" s="712"/>
      <c r="E19" s="713"/>
      <c r="F19" s="714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28"/>
    </row>
    <row r="20" spans="1:18">
      <c r="A20" s="317">
        <v>10</v>
      </c>
      <c r="B20" s="318"/>
      <c r="C20" s="317"/>
      <c r="D20" s="712"/>
      <c r="E20" s="713"/>
      <c r="F20" s="714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28"/>
    </row>
    <row r="21" spans="1:18">
      <c r="A21" s="317">
        <v>11</v>
      </c>
      <c r="B21" s="318"/>
      <c r="C21" s="317"/>
      <c r="D21" s="712"/>
      <c r="E21" s="713"/>
      <c r="F21" s="714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28"/>
    </row>
    <row r="22" spans="1:18">
      <c r="A22" s="319" t="s">
        <v>7</v>
      </c>
      <c r="B22" s="318"/>
      <c r="C22" s="317"/>
      <c r="D22" s="712"/>
      <c r="E22" s="713"/>
      <c r="F22" s="714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28"/>
    </row>
    <row r="23" spans="1:18">
      <c r="A23" s="319" t="s">
        <v>7</v>
      </c>
      <c r="B23" s="318"/>
      <c r="C23" s="317"/>
      <c r="D23" s="712"/>
      <c r="E23" s="713"/>
      <c r="F23" s="714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28"/>
    </row>
    <row r="24" spans="1:18">
      <c r="A24" s="319" t="s">
        <v>7</v>
      </c>
      <c r="B24" s="318" t="s">
        <v>18</v>
      </c>
      <c r="C24" s="317">
        <f>SUM(C11:C23)</f>
        <v>0</v>
      </c>
      <c r="D24" s="712">
        <f>SUM(D11:D23)</f>
        <v>0</v>
      </c>
      <c r="E24" s="713"/>
      <c r="F24" s="714"/>
      <c r="G24" s="317">
        <f t="shared" ref="G24:R24" si="0">SUM(G11:G23)</f>
        <v>0</v>
      </c>
      <c r="H24" s="317">
        <f t="shared" si="0"/>
        <v>0</v>
      </c>
      <c r="I24" s="317">
        <f t="shared" si="0"/>
        <v>0</v>
      </c>
      <c r="J24" s="317">
        <f t="shared" si="0"/>
        <v>0</v>
      </c>
      <c r="K24" s="317">
        <f t="shared" si="0"/>
        <v>0</v>
      </c>
      <c r="L24" s="317">
        <f t="shared" si="0"/>
        <v>0</v>
      </c>
      <c r="M24" s="317">
        <f t="shared" si="0"/>
        <v>0</v>
      </c>
      <c r="N24" s="317">
        <f t="shared" si="0"/>
        <v>0</v>
      </c>
      <c r="O24" s="317">
        <f t="shared" si="0"/>
        <v>0</v>
      </c>
      <c r="P24" s="317">
        <f t="shared" si="0"/>
        <v>0</v>
      </c>
      <c r="Q24" s="317">
        <f t="shared" si="0"/>
        <v>0</v>
      </c>
      <c r="R24" s="317">
        <f t="shared" si="0"/>
        <v>0</v>
      </c>
    </row>
    <row r="25" spans="1:18">
      <c r="A25" s="320"/>
      <c r="B25" s="320"/>
      <c r="C25" s="320"/>
      <c r="D25" s="320"/>
      <c r="E25" s="320"/>
    </row>
    <row r="26" spans="1:18">
      <c r="A26" s="702" t="s">
        <v>243</v>
      </c>
      <c r="B26" s="702"/>
      <c r="C26" s="702"/>
      <c r="D26" s="702"/>
    </row>
    <row r="27" spans="1:18">
      <c r="A27" s="321" t="s">
        <v>121</v>
      </c>
      <c r="B27" s="323" t="s">
        <v>206</v>
      </c>
      <c r="C27" s="323"/>
    </row>
    <row r="28" spans="1:18">
      <c r="A28" s="321" t="s">
        <v>151</v>
      </c>
      <c r="B28" s="702" t="s">
        <v>700</v>
      </c>
      <c r="C28" s="702"/>
      <c r="D28" s="702"/>
      <c r="E28" s="702"/>
    </row>
    <row r="29" spans="1:18">
      <c r="A29" s="323" t="s">
        <v>153</v>
      </c>
      <c r="B29" s="702" t="s">
        <v>701</v>
      </c>
      <c r="C29" s="702"/>
      <c r="D29" s="702"/>
    </row>
    <row r="30" spans="1:18">
      <c r="A30" s="323" t="s">
        <v>175</v>
      </c>
      <c r="B30" s="702" t="s">
        <v>703</v>
      </c>
      <c r="C30" s="702"/>
      <c r="D30" s="702"/>
      <c r="E30" s="702"/>
      <c r="F30" s="702"/>
      <c r="G30" s="702"/>
      <c r="H30" s="702"/>
      <c r="I30" s="702"/>
      <c r="J30" s="702"/>
      <c r="K30" s="702"/>
      <c r="L30" s="702"/>
      <c r="M30" s="702"/>
      <c r="N30" s="702"/>
      <c r="O30" s="702"/>
      <c r="P30" s="702"/>
      <c r="Q30" s="702"/>
      <c r="R30" s="702"/>
    </row>
    <row r="31" spans="1:18">
      <c r="A31" s="323" t="s">
        <v>125</v>
      </c>
      <c r="B31" s="323" t="s">
        <v>222</v>
      </c>
      <c r="C31" s="323"/>
    </row>
    <row r="32" spans="1:18">
      <c r="A32" s="323" t="s">
        <v>126</v>
      </c>
      <c r="B32" s="323" t="s">
        <v>241</v>
      </c>
      <c r="C32" s="323"/>
    </row>
    <row r="33" spans="1:18">
      <c r="A33" s="323"/>
      <c r="B33" s="323" t="s">
        <v>242</v>
      </c>
      <c r="C33" s="323"/>
    </row>
    <row r="34" spans="1:18">
      <c r="A34" s="323"/>
      <c r="B34" s="323"/>
      <c r="C34" s="323"/>
    </row>
    <row r="35" spans="1:18">
      <c r="A35" s="323"/>
      <c r="B35" s="323"/>
      <c r="C35" s="323"/>
    </row>
    <row r="36" spans="1:18">
      <c r="A36" s="15" t="s">
        <v>844</v>
      </c>
      <c r="D36" s="323"/>
      <c r="E36" s="323"/>
      <c r="H36" s="323"/>
      <c r="I36" s="323"/>
      <c r="J36" s="323"/>
      <c r="K36" s="323"/>
      <c r="L36" s="323"/>
      <c r="M36" s="323"/>
      <c r="N36" s="323"/>
      <c r="O36" s="323"/>
      <c r="P36" s="323"/>
      <c r="Q36" s="701" t="s">
        <v>12</v>
      </c>
      <c r="R36" s="701"/>
    </row>
    <row r="37" spans="1:18" ht="12.75" customHeight="1">
      <c r="G37" s="323"/>
      <c r="H37" s="700" t="s">
        <v>13</v>
      </c>
      <c r="I37" s="700"/>
      <c r="J37" s="700"/>
      <c r="K37" s="700"/>
      <c r="L37" s="700"/>
      <c r="M37" s="700"/>
      <c r="N37" s="700"/>
      <c r="O37" s="700"/>
      <c r="P37" s="700"/>
      <c r="Q37" s="700"/>
      <c r="R37" s="700"/>
    </row>
    <row r="38" spans="1:18" ht="12.75" customHeight="1">
      <c r="G38" s="700" t="s">
        <v>89</v>
      </c>
      <c r="H38" s="700"/>
      <c r="I38" s="700"/>
      <c r="J38" s="700"/>
      <c r="K38" s="700"/>
      <c r="L38" s="700"/>
      <c r="M38" s="700"/>
      <c r="N38" s="700"/>
      <c r="O38" s="700"/>
      <c r="P38" s="700"/>
      <c r="Q38" s="700"/>
      <c r="R38" s="700"/>
    </row>
    <row r="39" spans="1:18">
      <c r="A39" s="323"/>
      <c r="B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 t="s">
        <v>86</v>
      </c>
    </row>
    <row r="41" spans="1:18">
      <c r="A41" s="708"/>
      <c r="B41" s="708"/>
      <c r="C41" s="708"/>
      <c r="D41" s="708"/>
      <c r="E41" s="708"/>
      <c r="F41" s="708"/>
      <c r="G41" s="708"/>
      <c r="H41" s="708"/>
      <c r="I41" s="708"/>
      <c r="J41" s="708"/>
      <c r="K41" s="708"/>
      <c r="L41" s="708"/>
      <c r="M41" s="708"/>
      <c r="N41" s="708"/>
      <c r="O41" s="708"/>
      <c r="P41" s="708"/>
      <c r="Q41" s="708"/>
      <c r="R41" s="708"/>
    </row>
  </sheetData>
  <mergeCells count="38">
    <mergeCell ref="A41:R41"/>
    <mergeCell ref="C8:C9"/>
    <mergeCell ref="D22:F22"/>
    <mergeCell ref="D23:F23"/>
    <mergeCell ref="D24:F24"/>
    <mergeCell ref="Q36:R36"/>
    <mergeCell ref="B29:D29"/>
    <mergeCell ref="G38:R38"/>
    <mergeCell ref="A26:D26"/>
    <mergeCell ref="D12:F12"/>
    <mergeCell ref="D13:F13"/>
    <mergeCell ref="B28:E28"/>
    <mergeCell ref="D20:F20"/>
    <mergeCell ref="D19:F19"/>
    <mergeCell ref="D15:F15"/>
    <mergeCell ref="D18:F18"/>
    <mergeCell ref="D10:F10"/>
    <mergeCell ref="D11:F11"/>
    <mergeCell ref="H37:R37"/>
    <mergeCell ref="J7:R7"/>
    <mergeCell ref="A8:A9"/>
    <mergeCell ref="B8:B9"/>
    <mergeCell ref="D8:F9"/>
    <mergeCell ref="O8:Q8"/>
    <mergeCell ref="B30:R30"/>
    <mergeCell ref="D16:F16"/>
    <mergeCell ref="D17:F17"/>
    <mergeCell ref="D21:F21"/>
    <mergeCell ref="D14:F14"/>
    <mergeCell ref="R8:R9"/>
    <mergeCell ref="G8:J8"/>
    <mergeCell ref="K8:N8"/>
    <mergeCell ref="A6:R6"/>
    <mergeCell ref="D1:G1"/>
    <mergeCell ref="Q1:R1"/>
    <mergeCell ref="A2:R2"/>
    <mergeCell ref="A3:R3"/>
    <mergeCell ref="A5:R5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view="pageBreakPreview" zoomScale="115" zoomScaleSheetLayoutView="115" workbookViewId="0">
      <selection activeCell="F57" activeCellId="1" sqref="A2:R2 F57"/>
    </sheetView>
  </sheetViews>
  <sheetFormatPr defaultRowHeight="12.75"/>
  <cols>
    <col min="1" max="1" width="6.5703125" style="313" customWidth="1"/>
    <col min="2" max="2" width="12.140625" style="313" customWidth="1"/>
    <col min="3" max="3" width="17.85546875" style="313" customWidth="1"/>
    <col min="4" max="4" width="10.85546875" style="313" customWidth="1"/>
    <col min="5" max="5" width="4.5703125" style="313" customWidth="1"/>
    <col min="6" max="6" width="0.28515625" style="313" hidden="1" customWidth="1"/>
    <col min="7" max="7" width="8.7109375" style="313" customWidth="1"/>
    <col min="8" max="9" width="8" style="313" customWidth="1"/>
    <col min="10" max="14" width="8.140625" style="313" customWidth="1"/>
    <col min="15" max="15" width="10.140625" style="313" customWidth="1"/>
    <col min="16" max="16" width="11.42578125" style="313" customWidth="1"/>
    <col min="17" max="17" width="10.85546875" style="313" customWidth="1"/>
    <col min="18" max="18" width="20.28515625" style="313" customWidth="1"/>
    <col min="19" max="16384" width="9.140625" style="313"/>
  </cols>
  <sheetData>
    <row r="1" spans="1:18" ht="15">
      <c r="D1" s="707"/>
      <c r="E1" s="707"/>
      <c r="F1" s="707"/>
      <c r="G1" s="707"/>
      <c r="Q1" s="703" t="s">
        <v>681</v>
      </c>
      <c r="R1" s="703"/>
    </row>
    <row r="2" spans="1:18" ht="15.75">
      <c r="A2" s="705" t="s">
        <v>0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</row>
    <row r="3" spans="1:18" ht="20.25">
      <c r="A3" s="711" t="s">
        <v>579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</row>
    <row r="5" spans="1:18" s="330" customFormat="1" ht="15">
      <c r="A5" s="719" t="s">
        <v>837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719"/>
      <c r="R5" s="719"/>
    </row>
    <row r="6" spans="1:18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</row>
    <row r="7" spans="1:18">
      <c r="A7" s="424" t="s">
        <v>843</v>
      </c>
      <c r="B7" s="424"/>
      <c r="D7" s="326"/>
      <c r="E7" s="326"/>
      <c r="J7" s="691"/>
      <c r="K7" s="691"/>
      <c r="L7" s="691"/>
      <c r="M7" s="691"/>
      <c r="N7" s="691"/>
      <c r="O7" s="691"/>
      <c r="P7" s="691"/>
      <c r="Q7" s="691"/>
      <c r="R7" s="691"/>
    </row>
    <row r="8" spans="1:18" ht="30.75" customHeight="1">
      <c r="A8" s="692" t="s">
        <v>2</v>
      </c>
      <c r="B8" s="692" t="s">
        <v>3</v>
      </c>
      <c r="C8" s="553" t="s">
        <v>556</v>
      </c>
      <c r="D8" s="696" t="s">
        <v>87</v>
      </c>
      <c r="E8" s="697"/>
      <c r="F8" s="698"/>
      <c r="G8" s="693" t="s">
        <v>88</v>
      </c>
      <c r="H8" s="694"/>
      <c r="I8" s="694"/>
      <c r="J8" s="695"/>
      <c r="K8" s="693" t="s">
        <v>96</v>
      </c>
      <c r="L8" s="694"/>
      <c r="M8" s="694"/>
      <c r="N8" s="695"/>
      <c r="O8" s="696" t="s">
        <v>204</v>
      </c>
      <c r="P8" s="697"/>
      <c r="Q8" s="698"/>
      <c r="R8" s="692" t="s">
        <v>160</v>
      </c>
    </row>
    <row r="9" spans="1:18" ht="44.45" customHeight="1">
      <c r="A9" s="692"/>
      <c r="B9" s="692"/>
      <c r="C9" s="554"/>
      <c r="D9" s="699"/>
      <c r="E9" s="715"/>
      <c r="F9" s="716"/>
      <c r="G9" s="315" t="s">
        <v>205</v>
      </c>
      <c r="H9" s="315" t="s">
        <v>123</v>
      </c>
      <c r="I9" s="315" t="s">
        <v>124</v>
      </c>
      <c r="J9" s="315" t="s">
        <v>501</v>
      </c>
      <c r="K9" s="315" t="s">
        <v>150</v>
      </c>
      <c r="L9" s="315" t="s">
        <v>152</v>
      </c>
      <c r="M9" s="315" t="s">
        <v>154</v>
      </c>
      <c r="N9" s="315" t="s">
        <v>500</v>
      </c>
      <c r="O9" s="315" t="s">
        <v>174</v>
      </c>
      <c r="P9" s="316" t="s">
        <v>159</v>
      </c>
      <c r="Q9" s="327" t="s">
        <v>18</v>
      </c>
      <c r="R9" s="692"/>
    </row>
    <row r="10" spans="1:18" s="323" customFormat="1">
      <c r="A10" s="315">
        <v>1</v>
      </c>
      <c r="B10" s="315">
        <v>2</v>
      </c>
      <c r="C10" s="315">
        <v>3</v>
      </c>
      <c r="D10" s="693">
        <v>4</v>
      </c>
      <c r="E10" s="694"/>
      <c r="F10" s="695"/>
      <c r="G10" s="315">
        <v>5</v>
      </c>
      <c r="H10" s="315">
        <v>6</v>
      </c>
      <c r="I10" s="315">
        <v>7</v>
      </c>
      <c r="J10" s="315">
        <v>8</v>
      </c>
      <c r="K10" s="315">
        <v>9</v>
      </c>
      <c r="L10" s="315">
        <v>10</v>
      </c>
      <c r="M10" s="315">
        <v>11</v>
      </c>
      <c r="N10" s="315">
        <v>12</v>
      </c>
      <c r="O10" s="315">
        <v>13</v>
      </c>
      <c r="P10" s="315">
        <v>14</v>
      </c>
      <c r="Q10" s="315">
        <v>15</v>
      </c>
      <c r="R10" s="315">
        <v>16</v>
      </c>
    </row>
    <row r="11" spans="1:18">
      <c r="A11" s="317">
        <v>1</v>
      </c>
      <c r="B11" s="318" t="s">
        <v>845</v>
      </c>
      <c r="C11" s="317">
        <v>0</v>
      </c>
      <c r="D11" s="712">
        <v>0</v>
      </c>
      <c r="E11" s="713"/>
      <c r="F11" s="714"/>
      <c r="G11" s="317">
        <v>0</v>
      </c>
      <c r="H11" s="317">
        <v>0</v>
      </c>
      <c r="I11" s="317">
        <v>0</v>
      </c>
      <c r="J11" s="317">
        <v>0</v>
      </c>
      <c r="K11" s="317">
        <v>0</v>
      </c>
      <c r="L11" s="317">
        <v>0</v>
      </c>
      <c r="M11" s="317">
        <v>0</v>
      </c>
      <c r="N11" s="317">
        <v>0</v>
      </c>
      <c r="O11" s="317">
        <v>0</v>
      </c>
      <c r="P11" s="317">
        <v>0</v>
      </c>
      <c r="Q11" s="317">
        <v>0</v>
      </c>
      <c r="R11" s="317">
        <v>0</v>
      </c>
    </row>
    <row r="12" spans="1:18">
      <c r="A12" s="317">
        <v>2</v>
      </c>
      <c r="B12" s="318"/>
      <c r="C12" s="317"/>
      <c r="D12" s="712"/>
      <c r="E12" s="713"/>
      <c r="F12" s="714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28"/>
    </row>
    <row r="13" spans="1:18">
      <c r="A13" s="317">
        <v>3</v>
      </c>
      <c r="B13" s="318"/>
      <c r="C13" s="317"/>
      <c r="D13" s="712"/>
      <c r="E13" s="713"/>
      <c r="F13" s="714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28"/>
    </row>
    <row r="14" spans="1:18">
      <c r="A14" s="317">
        <v>4</v>
      </c>
      <c r="B14" s="318"/>
      <c r="C14" s="317"/>
      <c r="D14" s="712"/>
      <c r="E14" s="713"/>
      <c r="F14" s="714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28"/>
    </row>
    <row r="15" spans="1:18">
      <c r="A15" s="317">
        <v>5</v>
      </c>
      <c r="B15" s="318"/>
      <c r="C15" s="317"/>
      <c r="D15" s="712"/>
      <c r="E15" s="713"/>
      <c r="F15" s="714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28"/>
    </row>
    <row r="16" spans="1:18">
      <c r="A16" s="317">
        <v>6</v>
      </c>
      <c r="B16" s="318"/>
      <c r="C16" s="317"/>
      <c r="D16" s="712"/>
      <c r="E16" s="713"/>
      <c r="F16" s="714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28"/>
    </row>
    <row r="17" spans="1:18">
      <c r="A17" s="317">
        <v>7</v>
      </c>
      <c r="B17" s="318"/>
      <c r="C17" s="317"/>
      <c r="D17" s="712"/>
      <c r="E17" s="713"/>
      <c r="F17" s="714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28"/>
    </row>
    <row r="18" spans="1:18">
      <c r="A18" s="317">
        <v>8</v>
      </c>
      <c r="B18" s="318"/>
      <c r="C18" s="317"/>
      <c r="D18" s="712"/>
      <c r="E18" s="713"/>
      <c r="F18" s="714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28"/>
    </row>
    <row r="19" spans="1:18">
      <c r="A19" s="317">
        <v>9</v>
      </c>
      <c r="B19" s="318"/>
      <c r="C19" s="317"/>
      <c r="D19" s="712"/>
      <c r="E19" s="713"/>
      <c r="F19" s="714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28"/>
    </row>
    <row r="20" spans="1:18">
      <c r="A20" s="317">
        <v>10</v>
      </c>
      <c r="B20" s="318"/>
      <c r="C20" s="317"/>
      <c r="D20" s="712"/>
      <c r="E20" s="713"/>
      <c r="F20" s="714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28"/>
    </row>
    <row r="21" spans="1:18">
      <c r="A21" s="317">
        <v>11</v>
      </c>
      <c r="B21" s="318"/>
      <c r="C21" s="317"/>
      <c r="D21" s="712"/>
      <c r="E21" s="713"/>
      <c r="F21" s="714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28"/>
    </row>
    <row r="22" spans="1:18">
      <c r="A22" s="319" t="s">
        <v>7</v>
      </c>
      <c r="B22" s="318"/>
      <c r="C22" s="317"/>
      <c r="D22" s="712"/>
      <c r="E22" s="713"/>
      <c r="F22" s="714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28"/>
    </row>
    <row r="23" spans="1:18">
      <c r="A23" s="319" t="s">
        <v>7</v>
      </c>
      <c r="B23" s="318"/>
      <c r="C23" s="317"/>
      <c r="D23" s="712"/>
      <c r="E23" s="713"/>
      <c r="F23" s="714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28"/>
    </row>
    <row r="24" spans="1:18">
      <c r="A24" s="319" t="s">
        <v>7</v>
      </c>
      <c r="B24" s="318" t="s">
        <v>18</v>
      </c>
      <c r="C24" s="317">
        <f>SUM(C11:C23)</f>
        <v>0</v>
      </c>
      <c r="D24" s="712">
        <f>SUM(D11:D23)</f>
        <v>0</v>
      </c>
      <c r="E24" s="713"/>
      <c r="F24" s="714"/>
      <c r="G24" s="317">
        <f t="shared" ref="G24:R24" si="0">SUM(G11:G23)</f>
        <v>0</v>
      </c>
      <c r="H24" s="317">
        <f t="shared" si="0"/>
        <v>0</v>
      </c>
      <c r="I24" s="317">
        <f t="shared" si="0"/>
        <v>0</v>
      </c>
      <c r="J24" s="317">
        <f t="shared" si="0"/>
        <v>0</v>
      </c>
      <c r="K24" s="317">
        <f t="shared" si="0"/>
        <v>0</v>
      </c>
      <c r="L24" s="317">
        <f t="shared" si="0"/>
        <v>0</v>
      </c>
      <c r="M24" s="317">
        <f t="shared" si="0"/>
        <v>0</v>
      </c>
      <c r="N24" s="317">
        <f t="shared" si="0"/>
        <v>0</v>
      </c>
      <c r="O24" s="317">
        <f t="shared" si="0"/>
        <v>0</v>
      </c>
      <c r="P24" s="317">
        <f t="shared" si="0"/>
        <v>0</v>
      </c>
      <c r="Q24" s="317">
        <f t="shared" si="0"/>
        <v>0</v>
      </c>
      <c r="R24" s="317">
        <f t="shared" si="0"/>
        <v>0</v>
      </c>
    </row>
    <row r="25" spans="1:18">
      <c r="A25" s="320"/>
      <c r="B25" s="320"/>
      <c r="C25" s="320"/>
      <c r="D25" s="320"/>
      <c r="E25" s="320"/>
    </row>
    <row r="26" spans="1:18">
      <c r="A26" s="702" t="s">
        <v>243</v>
      </c>
      <c r="B26" s="702"/>
      <c r="C26" s="702"/>
      <c r="D26" s="702"/>
    </row>
    <row r="27" spans="1:18">
      <c r="A27" s="321" t="s">
        <v>121</v>
      </c>
      <c r="B27" s="323" t="s">
        <v>206</v>
      </c>
      <c r="C27" s="323"/>
    </row>
    <row r="28" spans="1:18">
      <c r="A28" s="321" t="s">
        <v>151</v>
      </c>
      <c r="B28" s="702" t="s">
        <v>700</v>
      </c>
      <c r="C28" s="702"/>
      <c r="D28" s="702"/>
      <c r="E28" s="702"/>
    </row>
    <row r="29" spans="1:18">
      <c r="A29" s="323" t="s">
        <v>153</v>
      </c>
      <c r="B29" s="702" t="s">
        <v>701</v>
      </c>
      <c r="C29" s="702"/>
      <c r="D29" s="702"/>
    </row>
    <row r="30" spans="1:18">
      <c r="A30" s="323" t="s">
        <v>175</v>
      </c>
      <c r="B30" s="702" t="s">
        <v>704</v>
      </c>
      <c r="C30" s="702"/>
      <c r="D30" s="702"/>
      <c r="E30" s="702"/>
      <c r="F30" s="702"/>
      <c r="G30" s="702"/>
      <c r="H30" s="702"/>
      <c r="I30" s="702"/>
      <c r="J30" s="702"/>
      <c r="K30" s="702"/>
      <c r="L30" s="702"/>
      <c r="M30" s="702"/>
      <c r="N30" s="702"/>
      <c r="O30" s="702"/>
      <c r="P30" s="702"/>
      <c r="Q30" s="702"/>
      <c r="R30" s="702"/>
    </row>
    <row r="31" spans="1:18">
      <c r="A31" s="323" t="s">
        <v>125</v>
      </c>
      <c r="B31" s="323" t="s">
        <v>222</v>
      </c>
      <c r="C31" s="323"/>
    </row>
    <row r="32" spans="1:18">
      <c r="A32" s="323" t="s">
        <v>126</v>
      </c>
      <c r="B32" s="323" t="s">
        <v>241</v>
      </c>
      <c r="C32" s="323"/>
    </row>
    <row r="33" spans="1:18">
      <c r="A33" s="323"/>
      <c r="B33" s="323" t="s">
        <v>242</v>
      </c>
      <c r="C33" s="323"/>
    </row>
    <row r="34" spans="1:18">
      <c r="A34" s="323"/>
      <c r="B34" s="323"/>
      <c r="C34" s="323"/>
    </row>
    <row r="35" spans="1:18">
      <c r="A35" s="323"/>
      <c r="B35" s="323"/>
      <c r="C35" s="323"/>
    </row>
    <row r="36" spans="1:18">
      <c r="A36" s="15" t="s">
        <v>844</v>
      </c>
      <c r="D36" s="323"/>
      <c r="E36" s="323"/>
      <c r="H36" s="323"/>
      <c r="I36" s="323"/>
      <c r="J36" s="323"/>
      <c r="K36" s="323"/>
      <c r="L36" s="323"/>
      <c r="M36" s="323"/>
      <c r="N36" s="323"/>
      <c r="O36" s="323"/>
      <c r="P36" s="323"/>
      <c r="Q36" s="701" t="s">
        <v>12</v>
      </c>
      <c r="R36" s="701"/>
    </row>
    <row r="37" spans="1:18" ht="12.75" customHeight="1">
      <c r="G37" s="323"/>
      <c r="H37" s="700" t="s">
        <v>13</v>
      </c>
      <c r="I37" s="700"/>
      <c r="J37" s="700"/>
      <c r="K37" s="700"/>
      <c r="L37" s="700"/>
      <c r="M37" s="700"/>
      <c r="N37" s="700"/>
      <c r="O37" s="700"/>
      <c r="P37" s="700"/>
      <c r="Q37" s="700"/>
      <c r="R37" s="700"/>
    </row>
    <row r="38" spans="1:18" ht="12.75" customHeight="1">
      <c r="G38" s="700" t="s">
        <v>89</v>
      </c>
      <c r="H38" s="700"/>
      <c r="I38" s="700"/>
      <c r="J38" s="700"/>
      <c r="K38" s="700"/>
      <c r="L38" s="700"/>
      <c r="M38" s="700"/>
      <c r="N38" s="700"/>
      <c r="O38" s="700"/>
      <c r="P38" s="700"/>
      <c r="Q38" s="700"/>
      <c r="R38" s="700"/>
    </row>
    <row r="39" spans="1:18">
      <c r="A39" s="323"/>
      <c r="B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 t="s">
        <v>86</v>
      </c>
    </row>
    <row r="41" spans="1:18">
      <c r="A41" s="708"/>
      <c r="B41" s="708"/>
      <c r="C41" s="708"/>
      <c r="D41" s="708"/>
      <c r="E41" s="708"/>
      <c r="F41" s="708"/>
      <c r="G41" s="708"/>
      <c r="H41" s="708"/>
      <c r="I41" s="708"/>
      <c r="J41" s="708"/>
      <c r="K41" s="708"/>
      <c r="L41" s="708"/>
      <c r="M41" s="708"/>
      <c r="N41" s="708"/>
      <c r="O41" s="708"/>
      <c r="P41" s="708"/>
      <c r="Q41" s="708"/>
      <c r="R41" s="708"/>
    </row>
  </sheetData>
  <mergeCells count="38">
    <mergeCell ref="Q36:R36"/>
    <mergeCell ref="H37:R37"/>
    <mergeCell ref="G38:R38"/>
    <mergeCell ref="A41:R41"/>
    <mergeCell ref="D22:F22"/>
    <mergeCell ref="D23:F23"/>
    <mergeCell ref="D24:F24"/>
    <mergeCell ref="A26:D26"/>
    <mergeCell ref="B28:E28"/>
    <mergeCell ref="B30:R30"/>
    <mergeCell ref="D15:F15"/>
    <mergeCell ref="B29:D29"/>
    <mergeCell ref="D16:F16"/>
    <mergeCell ref="D17:F17"/>
    <mergeCell ref="D18:F18"/>
    <mergeCell ref="D19:F19"/>
    <mergeCell ref="D20:F20"/>
    <mergeCell ref="D21:F21"/>
    <mergeCell ref="D10:F10"/>
    <mergeCell ref="D11:F11"/>
    <mergeCell ref="D12:F12"/>
    <mergeCell ref="D13:F13"/>
    <mergeCell ref="D14:F14"/>
    <mergeCell ref="J7:R7"/>
    <mergeCell ref="A8:A9"/>
    <mergeCell ref="D1:G1"/>
    <mergeCell ref="Q1:R1"/>
    <mergeCell ref="A2:R2"/>
    <mergeCell ref="A3:R3"/>
    <mergeCell ref="A5:R5"/>
    <mergeCell ref="A6:R6"/>
    <mergeCell ref="B8:B9"/>
    <mergeCell ref="C8:C9"/>
    <mergeCell ref="D8:F9"/>
    <mergeCell ref="G8:J8"/>
    <mergeCell ref="K8:N8"/>
    <mergeCell ref="O8:Q8"/>
    <mergeCell ref="R8:R9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view="pageBreakPreview" topLeftCell="A7" zoomScale="115" zoomScaleSheetLayoutView="115" workbookViewId="0">
      <selection activeCell="F57" activeCellId="1" sqref="A2:R2 F57"/>
    </sheetView>
  </sheetViews>
  <sheetFormatPr defaultRowHeight="12.75"/>
  <cols>
    <col min="1" max="1" width="6.5703125" style="313" customWidth="1"/>
    <col min="2" max="2" width="12.140625" style="313" customWidth="1"/>
    <col min="3" max="3" width="17.85546875" style="313" customWidth="1"/>
    <col min="4" max="4" width="10.85546875" style="313" customWidth="1"/>
    <col min="5" max="5" width="4.5703125" style="313" customWidth="1"/>
    <col min="6" max="6" width="0.28515625" style="313" hidden="1" customWidth="1"/>
    <col min="7" max="7" width="8.7109375" style="313" customWidth="1"/>
    <col min="8" max="9" width="8" style="313" customWidth="1"/>
    <col min="10" max="14" width="8.140625" style="313" customWidth="1"/>
    <col min="15" max="15" width="10.140625" style="313" customWidth="1"/>
    <col min="16" max="16" width="11.42578125" style="313" customWidth="1"/>
    <col min="17" max="17" width="10.85546875" style="313" customWidth="1"/>
    <col min="18" max="18" width="20.28515625" style="313" customWidth="1"/>
    <col min="19" max="16384" width="9.140625" style="313"/>
  </cols>
  <sheetData>
    <row r="1" spans="1:18" ht="15">
      <c r="D1" s="707"/>
      <c r="E1" s="707"/>
      <c r="F1" s="707"/>
      <c r="G1" s="707"/>
      <c r="Q1" s="703" t="s">
        <v>682</v>
      </c>
      <c r="R1" s="703"/>
    </row>
    <row r="2" spans="1:18" ht="15.75">
      <c r="A2" s="705" t="s">
        <v>0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</row>
    <row r="3" spans="1:18" ht="20.25">
      <c r="A3" s="711" t="s">
        <v>579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</row>
    <row r="5" spans="1:18" s="330" customFormat="1" ht="15">
      <c r="A5" s="719" t="s">
        <v>838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719"/>
      <c r="R5" s="719"/>
    </row>
    <row r="6" spans="1:18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</row>
    <row r="7" spans="1:18">
      <c r="A7" s="702" t="s">
        <v>843</v>
      </c>
      <c r="B7" s="702"/>
      <c r="D7" s="326"/>
      <c r="E7" s="326"/>
      <c r="J7" s="691"/>
      <c r="K7" s="691"/>
      <c r="L7" s="691"/>
      <c r="M7" s="691"/>
      <c r="N7" s="691"/>
      <c r="O7" s="691"/>
      <c r="P7" s="691"/>
      <c r="Q7" s="691"/>
      <c r="R7" s="691"/>
    </row>
    <row r="8" spans="1:18" ht="30.75" customHeight="1">
      <c r="A8" s="692" t="s">
        <v>2</v>
      </c>
      <c r="B8" s="692" t="s">
        <v>3</v>
      </c>
      <c r="C8" s="553" t="s">
        <v>556</v>
      </c>
      <c r="D8" s="696" t="s">
        <v>87</v>
      </c>
      <c r="E8" s="697"/>
      <c r="F8" s="698"/>
      <c r="G8" s="693" t="s">
        <v>88</v>
      </c>
      <c r="H8" s="694"/>
      <c r="I8" s="694"/>
      <c r="J8" s="695"/>
      <c r="K8" s="693" t="s">
        <v>96</v>
      </c>
      <c r="L8" s="694"/>
      <c r="M8" s="694"/>
      <c r="N8" s="695"/>
      <c r="O8" s="696" t="s">
        <v>204</v>
      </c>
      <c r="P8" s="697"/>
      <c r="Q8" s="698"/>
      <c r="R8" s="692" t="s">
        <v>160</v>
      </c>
    </row>
    <row r="9" spans="1:18" ht="30" customHeight="1">
      <c r="A9" s="692"/>
      <c r="B9" s="692"/>
      <c r="C9" s="554"/>
      <c r="D9" s="699"/>
      <c r="E9" s="715"/>
      <c r="F9" s="716"/>
      <c r="G9" s="315" t="s">
        <v>205</v>
      </c>
      <c r="H9" s="315" t="s">
        <v>123</v>
      </c>
      <c r="I9" s="315" t="s">
        <v>124</v>
      </c>
      <c r="J9" s="315" t="s">
        <v>501</v>
      </c>
      <c r="K9" s="315" t="s">
        <v>150</v>
      </c>
      <c r="L9" s="315" t="s">
        <v>152</v>
      </c>
      <c r="M9" s="315" t="s">
        <v>154</v>
      </c>
      <c r="N9" s="315" t="s">
        <v>500</v>
      </c>
      <c r="O9" s="315" t="s">
        <v>174</v>
      </c>
      <c r="P9" s="316" t="s">
        <v>159</v>
      </c>
      <c r="Q9" s="327" t="s">
        <v>18</v>
      </c>
      <c r="R9" s="692"/>
    </row>
    <row r="10" spans="1:18" s="323" customFormat="1">
      <c r="A10" s="315">
        <v>1</v>
      </c>
      <c r="B10" s="315">
        <v>2</v>
      </c>
      <c r="C10" s="315">
        <v>3</v>
      </c>
      <c r="D10" s="693">
        <v>4</v>
      </c>
      <c r="E10" s="694"/>
      <c r="F10" s="695"/>
      <c r="G10" s="315">
        <v>5</v>
      </c>
      <c r="H10" s="315">
        <v>6</v>
      </c>
      <c r="I10" s="315">
        <v>7</v>
      </c>
      <c r="J10" s="315">
        <v>8</v>
      </c>
      <c r="K10" s="315">
        <v>9</v>
      </c>
      <c r="L10" s="315">
        <v>10</v>
      </c>
      <c r="M10" s="315">
        <v>11</v>
      </c>
      <c r="N10" s="315">
        <v>12</v>
      </c>
      <c r="O10" s="315">
        <v>13</v>
      </c>
      <c r="P10" s="315">
        <v>14</v>
      </c>
      <c r="Q10" s="315">
        <v>15</v>
      </c>
      <c r="R10" s="315">
        <v>16</v>
      </c>
    </row>
    <row r="11" spans="1:18">
      <c r="A11" s="317">
        <v>1</v>
      </c>
      <c r="B11" s="318" t="s">
        <v>845</v>
      </c>
      <c r="C11" s="318">
        <v>0</v>
      </c>
      <c r="D11" s="720">
        <v>0</v>
      </c>
      <c r="E11" s="721"/>
      <c r="F11" s="722"/>
      <c r="G11" s="318">
        <v>0</v>
      </c>
      <c r="H11" s="318">
        <v>0</v>
      </c>
      <c r="I11" s="318">
        <v>0</v>
      </c>
      <c r="J11" s="318">
        <v>0</v>
      </c>
      <c r="K11" s="318">
        <v>0</v>
      </c>
      <c r="L11" s="318">
        <v>0</v>
      </c>
      <c r="M11" s="318">
        <v>0</v>
      </c>
      <c r="N11" s="318">
        <v>0</v>
      </c>
      <c r="O11" s="318">
        <v>0</v>
      </c>
      <c r="P11" s="318">
        <v>0</v>
      </c>
      <c r="Q11" s="318">
        <v>0</v>
      </c>
      <c r="R11" s="318">
        <v>0</v>
      </c>
    </row>
    <row r="12" spans="1:18">
      <c r="A12" s="317">
        <v>2</v>
      </c>
      <c r="B12" s="318"/>
      <c r="C12" s="318"/>
      <c r="D12" s="720"/>
      <c r="E12" s="721"/>
      <c r="F12" s="722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28"/>
    </row>
    <row r="13" spans="1:18">
      <c r="A13" s="317">
        <v>3</v>
      </c>
      <c r="B13" s="318"/>
      <c r="C13" s="318"/>
      <c r="D13" s="720"/>
      <c r="E13" s="721"/>
      <c r="F13" s="722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28"/>
    </row>
    <row r="14" spans="1:18">
      <c r="A14" s="317">
        <v>4</v>
      </c>
      <c r="B14" s="318"/>
      <c r="C14" s="318"/>
      <c r="D14" s="720"/>
      <c r="E14" s="721"/>
      <c r="F14" s="722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28"/>
    </row>
    <row r="15" spans="1:18">
      <c r="A15" s="317">
        <v>5</v>
      </c>
      <c r="B15" s="318"/>
      <c r="C15" s="318"/>
      <c r="D15" s="720"/>
      <c r="E15" s="721"/>
      <c r="F15" s="722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28"/>
    </row>
    <row r="16" spans="1:18">
      <c r="A16" s="317">
        <v>6</v>
      </c>
      <c r="B16" s="318"/>
      <c r="C16" s="318"/>
      <c r="D16" s="720"/>
      <c r="E16" s="721"/>
      <c r="F16" s="722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28"/>
    </row>
    <row r="17" spans="1:18">
      <c r="A17" s="317">
        <v>7</v>
      </c>
      <c r="B17" s="318"/>
      <c r="C17" s="318"/>
      <c r="D17" s="720"/>
      <c r="E17" s="721"/>
      <c r="F17" s="722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28"/>
    </row>
    <row r="18" spans="1:18">
      <c r="A18" s="317">
        <v>8</v>
      </c>
      <c r="B18" s="318"/>
      <c r="C18" s="318"/>
      <c r="D18" s="720"/>
      <c r="E18" s="721"/>
      <c r="F18" s="722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28"/>
    </row>
    <row r="19" spans="1:18">
      <c r="A19" s="317">
        <v>9</v>
      </c>
      <c r="B19" s="318"/>
      <c r="C19" s="318"/>
      <c r="D19" s="720"/>
      <c r="E19" s="721"/>
      <c r="F19" s="722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28"/>
    </row>
    <row r="20" spans="1:18">
      <c r="A20" s="317">
        <v>10</v>
      </c>
      <c r="B20" s="318"/>
      <c r="C20" s="318"/>
      <c r="D20" s="720"/>
      <c r="E20" s="721"/>
      <c r="F20" s="722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28"/>
    </row>
    <row r="21" spans="1:18">
      <c r="A21" s="317">
        <v>11</v>
      </c>
      <c r="B21" s="318"/>
      <c r="C21" s="318"/>
      <c r="D21" s="720"/>
      <c r="E21" s="721"/>
      <c r="F21" s="722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28"/>
    </row>
    <row r="22" spans="1:18">
      <c r="A22" s="319" t="s">
        <v>7</v>
      </c>
      <c r="B22" s="318"/>
      <c r="C22" s="318"/>
      <c r="D22" s="720"/>
      <c r="E22" s="721"/>
      <c r="F22" s="722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28"/>
    </row>
    <row r="23" spans="1:18">
      <c r="A23" s="319" t="s">
        <v>7</v>
      </c>
      <c r="B23" s="318"/>
      <c r="C23" s="318"/>
      <c r="D23" s="720"/>
      <c r="E23" s="721"/>
      <c r="F23" s="722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28"/>
    </row>
    <row r="24" spans="1:18">
      <c r="A24" s="319" t="s">
        <v>7</v>
      </c>
      <c r="B24" s="318" t="s">
        <v>18</v>
      </c>
      <c r="C24" s="318">
        <f>SUM(C11:C23)</f>
        <v>0</v>
      </c>
      <c r="D24" s="720">
        <f>SUM(D11:D23)</f>
        <v>0</v>
      </c>
      <c r="E24" s="721"/>
      <c r="F24" s="722"/>
      <c r="G24" s="318">
        <f t="shared" ref="G24:R24" si="0">SUM(G11:G23)</f>
        <v>0</v>
      </c>
      <c r="H24" s="318">
        <f t="shared" si="0"/>
        <v>0</v>
      </c>
      <c r="I24" s="318">
        <f t="shared" si="0"/>
        <v>0</v>
      </c>
      <c r="J24" s="318">
        <f t="shared" si="0"/>
        <v>0</v>
      </c>
      <c r="K24" s="318">
        <f t="shared" si="0"/>
        <v>0</v>
      </c>
      <c r="L24" s="318">
        <f t="shared" si="0"/>
        <v>0</v>
      </c>
      <c r="M24" s="318">
        <f t="shared" si="0"/>
        <v>0</v>
      </c>
      <c r="N24" s="318">
        <f t="shared" si="0"/>
        <v>0</v>
      </c>
      <c r="O24" s="318">
        <f t="shared" si="0"/>
        <v>0</v>
      </c>
      <c r="P24" s="318">
        <f t="shared" si="0"/>
        <v>0</v>
      </c>
      <c r="Q24" s="318">
        <f t="shared" si="0"/>
        <v>0</v>
      </c>
      <c r="R24" s="318">
        <f t="shared" si="0"/>
        <v>0</v>
      </c>
    </row>
    <row r="25" spans="1:18">
      <c r="A25" s="320"/>
      <c r="B25" s="320"/>
      <c r="C25" s="320"/>
      <c r="D25" s="320"/>
      <c r="E25" s="320"/>
    </row>
    <row r="26" spans="1:18">
      <c r="A26" s="702" t="s">
        <v>243</v>
      </c>
      <c r="B26" s="702"/>
      <c r="C26" s="702"/>
      <c r="D26" s="702"/>
    </row>
    <row r="27" spans="1:18">
      <c r="A27" s="321" t="s">
        <v>121</v>
      </c>
      <c r="B27" s="323" t="s">
        <v>206</v>
      </c>
      <c r="C27" s="323"/>
    </row>
    <row r="28" spans="1:18">
      <c r="A28" s="321" t="s">
        <v>151</v>
      </c>
      <c r="B28" s="702" t="s">
        <v>700</v>
      </c>
      <c r="C28" s="702"/>
      <c r="D28" s="702"/>
      <c r="E28" s="702"/>
    </row>
    <row r="29" spans="1:18">
      <c r="A29" s="323" t="s">
        <v>153</v>
      </c>
      <c r="B29" s="702" t="s">
        <v>701</v>
      </c>
      <c r="C29" s="702"/>
      <c r="D29" s="702"/>
    </row>
    <row r="30" spans="1:18">
      <c r="A30" s="323" t="s">
        <v>175</v>
      </c>
      <c r="B30" s="702" t="s">
        <v>703</v>
      </c>
      <c r="C30" s="702"/>
      <c r="D30" s="702"/>
      <c r="E30" s="702"/>
      <c r="F30" s="702"/>
      <c r="G30" s="702"/>
      <c r="H30" s="702"/>
      <c r="I30" s="702"/>
      <c r="J30" s="702"/>
      <c r="K30" s="702"/>
      <c r="L30" s="702"/>
      <c r="M30" s="702"/>
      <c r="N30" s="702"/>
      <c r="O30" s="702"/>
      <c r="P30" s="702"/>
      <c r="Q30" s="702"/>
      <c r="R30" s="702"/>
    </row>
    <row r="31" spans="1:18">
      <c r="A31" s="323" t="s">
        <v>125</v>
      </c>
      <c r="B31" s="323" t="s">
        <v>222</v>
      </c>
      <c r="C31" s="323"/>
    </row>
    <row r="32" spans="1:18">
      <c r="A32" s="323" t="s">
        <v>126</v>
      </c>
      <c r="B32" s="323" t="s">
        <v>241</v>
      </c>
      <c r="C32" s="323"/>
    </row>
    <row r="33" spans="1:18">
      <c r="A33" s="323"/>
      <c r="B33" s="323" t="s">
        <v>242</v>
      </c>
      <c r="C33" s="323"/>
    </row>
    <row r="34" spans="1:18">
      <c r="A34" s="323"/>
      <c r="B34" s="323"/>
      <c r="C34" s="323"/>
    </row>
    <row r="35" spans="1:18">
      <c r="A35" s="323"/>
      <c r="B35" s="323"/>
      <c r="C35" s="323"/>
    </row>
    <row r="36" spans="1:18">
      <c r="A36" s="15" t="s">
        <v>844</v>
      </c>
      <c r="D36" s="323"/>
      <c r="E36" s="323"/>
      <c r="H36" s="323"/>
      <c r="I36" s="323"/>
      <c r="J36" s="323"/>
      <c r="K36" s="323"/>
      <c r="L36" s="323"/>
      <c r="M36" s="323"/>
      <c r="N36" s="323"/>
      <c r="O36" s="323"/>
      <c r="P36" s="323"/>
      <c r="Q36" s="701" t="s">
        <v>12</v>
      </c>
      <c r="R36" s="701"/>
    </row>
    <row r="37" spans="1:18" ht="12.75" customHeight="1">
      <c r="G37" s="323"/>
      <c r="H37" s="700" t="s">
        <v>13</v>
      </c>
      <c r="I37" s="700"/>
      <c r="J37" s="700"/>
      <c r="K37" s="700"/>
      <c r="L37" s="700"/>
      <c r="M37" s="700"/>
      <c r="N37" s="700"/>
      <c r="O37" s="700"/>
      <c r="P37" s="700"/>
      <c r="Q37" s="700"/>
      <c r="R37" s="700"/>
    </row>
    <row r="38" spans="1:18" ht="12.75" customHeight="1">
      <c r="G38" s="700" t="s">
        <v>89</v>
      </c>
      <c r="H38" s="700"/>
      <c r="I38" s="700"/>
      <c r="J38" s="700"/>
      <c r="K38" s="700"/>
      <c r="L38" s="700"/>
      <c r="M38" s="700"/>
      <c r="N38" s="700"/>
      <c r="O38" s="700"/>
      <c r="P38" s="700"/>
      <c r="Q38" s="700"/>
      <c r="R38" s="700"/>
    </row>
    <row r="39" spans="1:18">
      <c r="A39" s="323"/>
      <c r="B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 t="s">
        <v>86</v>
      </c>
    </row>
    <row r="41" spans="1:18">
      <c r="A41" s="708"/>
      <c r="B41" s="708"/>
      <c r="C41" s="708"/>
      <c r="D41" s="708"/>
      <c r="E41" s="708"/>
      <c r="F41" s="708"/>
      <c r="G41" s="708"/>
      <c r="H41" s="708"/>
      <c r="I41" s="708"/>
      <c r="J41" s="708"/>
      <c r="K41" s="708"/>
      <c r="L41" s="708"/>
      <c r="M41" s="708"/>
      <c r="N41" s="708"/>
      <c r="O41" s="708"/>
      <c r="P41" s="708"/>
      <c r="Q41" s="708"/>
      <c r="R41" s="708"/>
    </row>
  </sheetData>
  <mergeCells count="39">
    <mergeCell ref="Q36:R36"/>
    <mergeCell ref="H37:R37"/>
    <mergeCell ref="G38:R38"/>
    <mergeCell ref="A41:R41"/>
    <mergeCell ref="D22:F22"/>
    <mergeCell ref="D23:F23"/>
    <mergeCell ref="D24:F24"/>
    <mergeCell ref="A26:D26"/>
    <mergeCell ref="B28:E28"/>
    <mergeCell ref="B30:R30"/>
    <mergeCell ref="D15:F15"/>
    <mergeCell ref="B29:D29"/>
    <mergeCell ref="D16:F16"/>
    <mergeCell ref="D17:F17"/>
    <mergeCell ref="D18:F18"/>
    <mergeCell ref="D19:F19"/>
    <mergeCell ref="D20:F20"/>
    <mergeCell ref="D21:F21"/>
    <mergeCell ref="D10:F10"/>
    <mergeCell ref="D11:F11"/>
    <mergeCell ref="D12:F12"/>
    <mergeCell ref="D13:F13"/>
    <mergeCell ref="D14:F14"/>
    <mergeCell ref="A7:B7"/>
    <mergeCell ref="J7:R7"/>
    <mergeCell ref="A8:A9"/>
    <mergeCell ref="D1:G1"/>
    <mergeCell ref="Q1:R1"/>
    <mergeCell ref="A2:R2"/>
    <mergeCell ref="A3:R3"/>
    <mergeCell ref="A5:R5"/>
    <mergeCell ref="A6:R6"/>
    <mergeCell ref="B8:B9"/>
    <mergeCell ref="C8:C9"/>
    <mergeCell ref="D8:F9"/>
    <mergeCell ref="G8:J8"/>
    <mergeCell ref="K8:N8"/>
    <mergeCell ref="O8:Q8"/>
    <mergeCell ref="R8:R9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3"/>
  <sheetViews>
    <sheetView view="pageBreakPreview" topLeftCell="A6" zoomScale="115" zoomScaleSheetLayoutView="115" workbookViewId="0">
      <selection activeCell="F57" activeCellId="1" sqref="E2:O2 F57"/>
    </sheetView>
  </sheetViews>
  <sheetFormatPr defaultRowHeight="15"/>
  <cols>
    <col min="1" max="1" width="9.140625" style="77"/>
    <col min="2" max="2" width="11.28515625" style="77" customWidth="1"/>
    <col min="3" max="4" width="8.5703125" style="77" customWidth="1"/>
    <col min="5" max="5" width="8.7109375" style="77" customWidth="1"/>
    <col min="6" max="6" width="8.5703125" style="77" customWidth="1"/>
    <col min="7" max="7" width="9.7109375" style="77" customWidth="1"/>
    <col min="8" max="8" width="10.28515625" style="77" customWidth="1"/>
    <col min="9" max="9" width="9.7109375" style="77" customWidth="1"/>
    <col min="10" max="10" width="9.28515625" style="77" customWidth="1"/>
    <col min="11" max="11" width="7" style="77" customWidth="1"/>
    <col min="12" max="12" width="7.28515625" style="77" customWidth="1"/>
    <col min="13" max="13" width="7.42578125" style="77" customWidth="1"/>
    <col min="14" max="14" width="7.85546875" style="77" customWidth="1"/>
    <col min="15" max="15" width="11.42578125" style="77" customWidth="1"/>
    <col min="16" max="16" width="12.28515625" style="77" customWidth="1"/>
    <col min="17" max="17" width="11.5703125" style="77" customWidth="1"/>
    <col min="18" max="18" width="19.28515625" style="77" customWidth="1"/>
    <col min="19" max="19" width="9" style="77" customWidth="1"/>
    <col min="20" max="20" width="9.140625" style="77" hidden="1" customWidth="1"/>
    <col min="21" max="16384" width="9.140625" style="77"/>
  </cols>
  <sheetData>
    <row r="1" spans="1:22" s="16" customFormat="1" ht="15.75">
      <c r="G1" s="485" t="s">
        <v>0</v>
      </c>
      <c r="H1" s="485"/>
      <c r="I1" s="485"/>
      <c r="J1" s="485"/>
      <c r="K1" s="485"/>
      <c r="L1" s="485"/>
      <c r="M1" s="485"/>
      <c r="N1" s="40"/>
      <c r="O1" s="40"/>
      <c r="R1" s="589" t="s">
        <v>683</v>
      </c>
      <c r="S1" s="589"/>
    </row>
    <row r="2" spans="1:22" s="16" customFormat="1" ht="20.25">
      <c r="B2" s="139"/>
      <c r="E2" s="486" t="s">
        <v>579</v>
      </c>
      <c r="F2" s="486"/>
      <c r="G2" s="486"/>
      <c r="H2" s="486"/>
      <c r="I2" s="486"/>
      <c r="J2" s="486"/>
      <c r="K2" s="486"/>
      <c r="L2" s="486"/>
      <c r="M2" s="486"/>
      <c r="N2" s="486"/>
      <c r="O2" s="486"/>
    </row>
    <row r="3" spans="1:22" s="16" customFormat="1" ht="20.25">
      <c r="B3" s="137"/>
      <c r="C3" s="137"/>
      <c r="D3" s="137"/>
      <c r="E3" s="137"/>
      <c r="F3" s="137"/>
      <c r="G3" s="137"/>
      <c r="H3" s="137"/>
      <c r="I3" s="137"/>
      <c r="J3" s="137"/>
    </row>
    <row r="4" spans="1:22" ht="18">
      <c r="B4" s="723" t="s">
        <v>839</v>
      </c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</row>
    <row r="5" spans="1:22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</row>
    <row r="6" spans="1:22">
      <c r="A6" s="36" t="s">
        <v>843</v>
      </c>
      <c r="B6" s="36"/>
    </row>
    <row r="7" spans="1:22">
      <c r="B7" s="80"/>
    </row>
    <row r="8" spans="1:22" s="81" customFormat="1" ht="42" customHeight="1">
      <c r="A8" s="483" t="s">
        <v>2</v>
      </c>
      <c r="B8" s="724" t="s">
        <v>3</v>
      </c>
      <c r="C8" s="729" t="s">
        <v>282</v>
      </c>
      <c r="D8" s="729"/>
      <c r="E8" s="729"/>
      <c r="F8" s="729"/>
      <c r="G8" s="726" t="s">
        <v>619</v>
      </c>
      <c r="H8" s="727"/>
      <c r="I8" s="727"/>
      <c r="J8" s="730"/>
      <c r="K8" s="726" t="s">
        <v>237</v>
      </c>
      <c r="L8" s="727"/>
      <c r="M8" s="727"/>
      <c r="N8" s="730"/>
      <c r="O8" s="726" t="s">
        <v>112</v>
      </c>
      <c r="P8" s="727"/>
      <c r="Q8" s="727"/>
      <c r="R8" s="728"/>
    </row>
    <row r="9" spans="1:22" s="82" customFormat="1" ht="62.25" customHeight="1">
      <c r="A9" s="483"/>
      <c r="B9" s="725"/>
      <c r="C9" s="90" t="s">
        <v>98</v>
      </c>
      <c r="D9" s="90" t="s">
        <v>102</v>
      </c>
      <c r="E9" s="90" t="s">
        <v>103</v>
      </c>
      <c r="F9" s="90" t="s">
        <v>18</v>
      </c>
      <c r="G9" s="90" t="s">
        <v>98</v>
      </c>
      <c r="H9" s="90" t="s">
        <v>102</v>
      </c>
      <c r="I9" s="90" t="s">
        <v>103</v>
      </c>
      <c r="J9" s="90" t="s">
        <v>18</v>
      </c>
      <c r="K9" s="90" t="s">
        <v>98</v>
      </c>
      <c r="L9" s="90" t="s">
        <v>102</v>
      </c>
      <c r="M9" s="90" t="s">
        <v>103</v>
      </c>
      <c r="N9" s="90" t="s">
        <v>18</v>
      </c>
      <c r="O9" s="90" t="s">
        <v>161</v>
      </c>
      <c r="P9" s="90" t="s">
        <v>162</v>
      </c>
      <c r="Q9" s="180" t="s">
        <v>163</v>
      </c>
      <c r="R9" s="90" t="s">
        <v>164</v>
      </c>
      <c r="S9" s="131"/>
    </row>
    <row r="10" spans="1:22" s="182" customFormat="1" ht="16.149999999999999" customHeight="1">
      <c r="A10" s="5">
        <v>1</v>
      </c>
      <c r="B10" s="89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89">
        <v>18</v>
      </c>
    </row>
    <row r="11" spans="1:22" s="182" customFormat="1" ht="16.149999999999999" customHeight="1">
      <c r="A11" s="5">
        <v>1</v>
      </c>
      <c r="B11" s="89">
        <v>0</v>
      </c>
      <c r="C11" s="90">
        <v>0</v>
      </c>
      <c r="D11" s="381">
        <v>0</v>
      </c>
      <c r="E11" s="381">
        <v>0</v>
      </c>
      <c r="F11" s="381">
        <v>0</v>
      </c>
      <c r="G11" s="381">
        <v>0</v>
      </c>
      <c r="H11" s="381">
        <v>0</v>
      </c>
      <c r="I11" s="381">
        <v>0</v>
      </c>
      <c r="J11" s="381">
        <v>0</v>
      </c>
      <c r="K11" s="381">
        <v>0</v>
      </c>
      <c r="L11" s="381">
        <v>0</v>
      </c>
      <c r="M11" s="381">
        <v>0</v>
      </c>
      <c r="N11" s="381">
        <v>0</v>
      </c>
      <c r="O11" s="381">
        <v>0</v>
      </c>
      <c r="P11" s="381">
        <v>0</v>
      </c>
      <c r="Q11" s="381">
        <v>0</v>
      </c>
      <c r="R11" s="381">
        <v>0</v>
      </c>
      <c r="S11" s="426"/>
      <c r="T11" s="426">
        <v>0</v>
      </c>
      <c r="U11" s="426"/>
      <c r="V11" s="426"/>
    </row>
    <row r="12" spans="1:22" s="182" customFormat="1" ht="16.149999999999999" customHeight="1">
      <c r="A12" s="5">
        <v>2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89"/>
    </row>
    <row r="13" spans="1:22" s="182" customFormat="1" ht="16.149999999999999" customHeight="1">
      <c r="A13" s="5">
        <v>3</v>
      </c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89"/>
    </row>
    <row r="14" spans="1:22" s="182" customFormat="1" ht="16.149999999999999" customHeight="1">
      <c r="A14" s="5">
        <v>4</v>
      </c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89"/>
    </row>
    <row r="15" spans="1:22" s="182" customFormat="1" ht="16.149999999999999" customHeight="1">
      <c r="A15" s="5">
        <v>5</v>
      </c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89"/>
    </row>
    <row r="16" spans="1:22" s="182" customFormat="1" ht="16.149999999999999" customHeight="1">
      <c r="A16" s="5">
        <v>6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89"/>
    </row>
    <row r="17" spans="1:45" s="182" customFormat="1" ht="16.149999999999999" customHeight="1">
      <c r="A17" s="5">
        <v>7</v>
      </c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89"/>
    </row>
    <row r="18" spans="1:45" s="182" customFormat="1" ht="16.149999999999999" customHeight="1">
      <c r="A18" s="5">
        <v>8</v>
      </c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89"/>
    </row>
    <row r="19" spans="1:45" s="182" customFormat="1" ht="16.149999999999999" customHeight="1">
      <c r="A19" s="5">
        <v>9</v>
      </c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89"/>
    </row>
    <row r="20" spans="1:45" s="182" customFormat="1" ht="16.149999999999999" customHeight="1">
      <c r="A20" s="5">
        <v>10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89"/>
    </row>
    <row r="21" spans="1:45" s="182" customFormat="1" ht="16.149999999999999" customHeight="1">
      <c r="A21" s="5">
        <v>11</v>
      </c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89"/>
    </row>
    <row r="22" spans="1:45">
      <c r="A22" s="5">
        <v>12</v>
      </c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45">
      <c r="A23" s="5">
        <v>13</v>
      </c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</row>
    <row r="24" spans="1:45">
      <c r="A24" s="5">
        <v>14</v>
      </c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1:45">
      <c r="A25" s="141" t="s">
        <v>7</v>
      </c>
      <c r="B25" s="85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1:45" s="84" customFormat="1">
      <c r="A26" s="141" t="s">
        <v>7</v>
      </c>
      <c r="B26" s="85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</row>
    <row r="27" spans="1:45" ht="15.75">
      <c r="A27" s="335" t="s">
        <v>18</v>
      </c>
      <c r="B27" s="84">
        <f t="shared" ref="B27:R27" si="0">SUM(B11:B26)</f>
        <v>0</v>
      </c>
      <c r="C27" s="84">
        <f t="shared" si="0"/>
        <v>0</v>
      </c>
      <c r="D27" s="84">
        <f t="shared" si="0"/>
        <v>0</v>
      </c>
      <c r="E27" s="84">
        <f t="shared" si="0"/>
        <v>0</v>
      </c>
      <c r="F27" s="84">
        <f t="shared" si="0"/>
        <v>0</v>
      </c>
      <c r="G27" s="84">
        <f t="shared" si="0"/>
        <v>0</v>
      </c>
      <c r="H27" s="84">
        <f t="shared" si="0"/>
        <v>0</v>
      </c>
      <c r="I27" s="84">
        <f t="shared" si="0"/>
        <v>0</v>
      </c>
      <c r="J27" s="84">
        <f t="shared" si="0"/>
        <v>0</v>
      </c>
      <c r="K27" s="84">
        <f t="shared" si="0"/>
        <v>0</v>
      </c>
      <c r="L27" s="84">
        <f t="shared" si="0"/>
        <v>0</v>
      </c>
      <c r="M27" s="84">
        <f t="shared" si="0"/>
        <v>0</v>
      </c>
      <c r="N27" s="84">
        <f t="shared" si="0"/>
        <v>0</v>
      </c>
      <c r="O27" s="84">
        <f t="shared" si="0"/>
        <v>0</v>
      </c>
      <c r="P27" s="84">
        <f t="shared" si="0"/>
        <v>0</v>
      </c>
      <c r="Q27" s="84">
        <f t="shared" si="0"/>
        <v>0</v>
      </c>
      <c r="R27" s="84">
        <f t="shared" si="0"/>
        <v>0</v>
      </c>
    </row>
    <row r="30" spans="1:45" s="16" customFormat="1" ht="12.75">
      <c r="A30" s="15" t="s">
        <v>844</v>
      </c>
      <c r="B30" s="313"/>
      <c r="G30" s="15"/>
      <c r="H30" s="15"/>
      <c r="K30" s="15"/>
      <c r="L30" s="15"/>
      <c r="M30" s="15"/>
      <c r="N30" s="15"/>
      <c r="O30" s="15"/>
      <c r="P30" s="15"/>
      <c r="Q30" s="15"/>
      <c r="R30" s="507" t="s">
        <v>12</v>
      </c>
      <c r="S30" s="507"/>
    </row>
    <row r="31" spans="1:45" s="16" customFormat="1" ht="12.75" customHeight="1">
      <c r="J31" s="15"/>
      <c r="K31" s="591" t="s">
        <v>13</v>
      </c>
      <c r="L31" s="591"/>
      <c r="M31" s="591"/>
      <c r="N31" s="591"/>
      <c r="O31" s="591"/>
      <c r="P31" s="591"/>
      <c r="Q31" s="591"/>
      <c r="R31" s="591"/>
      <c r="S31" s="591"/>
    </row>
    <row r="32" spans="1:45" s="16" customFormat="1" ht="12.75" customHeight="1">
      <c r="J32" s="591" t="s">
        <v>89</v>
      </c>
      <c r="K32" s="591"/>
      <c r="L32" s="591"/>
      <c r="M32" s="591"/>
      <c r="N32" s="591"/>
      <c r="O32" s="591"/>
      <c r="P32" s="591"/>
      <c r="Q32" s="591"/>
      <c r="R32" s="591"/>
      <c r="S32" s="591"/>
    </row>
    <row r="33" spans="1:19" s="16" customFormat="1" ht="12.75">
      <c r="A33" s="15"/>
      <c r="B33" s="15"/>
      <c r="K33" s="15"/>
      <c r="L33" s="15"/>
      <c r="M33" s="15"/>
      <c r="N33" s="15"/>
      <c r="O33" s="15"/>
      <c r="P33" s="15"/>
      <c r="Q33" s="488" t="s">
        <v>86</v>
      </c>
      <c r="R33" s="488"/>
      <c r="S33" s="488"/>
    </row>
  </sheetData>
  <mergeCells count="14">
    <mergeCell ref="Q33:S33"/>
    <mergeCell ref="O8:R8"/>
    <mergeCell ref="J32:S32"/>
    <mergeCell ref="C8:F8"/>
    <mergeCell ref="K8:N8"/>
    <mergeCell ref="G8:J8"/>
    <mergeCell ref="R1:S1"/>
    <mergeCell ref="R30:S30"/>
    <mergeCell ref="K31:S31"/>
    <mergeCell ref="B4:T4"/>
    <mergeCell ref="A8:A9"/>
    <mergeCell ref="B8:B9"/>
    <mergeCell ref="G1:M1"/>
    <mergeCell ref="E2:O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view="pageBreakPreview" zoomScale="80" zoomScaleSheetLayoutView="80" workbookViewId="0">
      <selection activeCell="F22" sqref="F22"/>
    </sheetView>
  </sheetViews>
  <sheetFormatPr defaultRowHeight="12.75"/>
  <cols>
    <col min="1" max="1" width="7.28515625" style="216" customWidth="1"/>
    <col min="2" max="2" width="26" style="216" customWidth="1"/>
    <col min="3" max="5" width="8.28515625" style="216" customWidth="1"/>
    <col min="6" max="6" width="16" style="216" customWidth="1"/>
    <col min="7" max="9" width="10.7109375" style="216" customWidth="1"/>
    <col min="10" max="10" width="12.28515625" style="216" customWidth="1"/>
    <col min="11" max="13" width="9.140625" style="216"/>
    <col min="14" max="14" width="12.140625" style="216" customWidth="1"/>
    <col min="15" max="18" width="9.140625" style="216"/>
    <col min="19" max="21" width="8.85546875" style="216" customWidth="1"/>
    <col min="22" max="22" width="12.7109375" style="216" customWidth="1"/>
    <col min="23" max="16384" width="9.140625" style="216"/>
  </cols>
  <sheetData>
    <row r="1" spans="1:24" ht="15">
      <c r="V1" s="217" t="s">
        <v>688</v>
      </c>
    </row>
    <row r="2" spans="1:24" ht="15.75">
      <c r="G2" s="140" t="s">
        <v>0</v>
      </c>
      <c r="H2" s="140"/>
      <c r="I2" s="140"/>
      <c r="O2" s="93"/>
      <c r="P2" s="93"/>
      <c r="Q2" s="93"/>
      <c r="R2" s="93"/>
    </row>
    <row r="3" spans="1:24" ht="20.25">
      <c r="C3" s="541" t="s">
        <v>579</v>
      </c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ht="18"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1:24" ht="15.75">
      <c r="B5" s="542" t="s">
        <v>622</v>
      </c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94"/>
      <c r="U5" s="543" t="s">
        <v>292</v>
      </c>
      <c r="V5" s="544"/>
    </row>
    <row r="6" spans="1:24" ht="15">
      <c r="K6" s="93"/>
      <c r="L6" s="93"/>
      <c r="M6" s="93"/>
      <c r="N6" s="93"/>
      <c r="O6" s="93"/>
      <c r="P6" s="93"/>
      <c r="Q6" s="93"/>
      <c r="R6" s="93"/>
    </row>
    <row r="7" spans="1:24">
      <c r="A7" s="519" t="s">
        <v>843</v>
      </c>
      <c r="B7" s="519"/>
      <c r="O7" s="545" t="s">
        <v>637</v>
      </c>
      <c r="P7" s="545"/>
      <c r="Q7" s="545"/>
      <c r="R7" s="545"/>
      <c r="S7" s="545"/>
      <c r="T7" s="545"/>
      <c r="U7" s="545"/>
      <c r="V7" s="545"/>
    </row>
    <row r="8" spans="1:24" ht="35.25" customHeight="1">
      <c r="A8" s="528" t="s">
        <v>2</v>
      </c>
      <c r="B8" s="528" t="s">
        <v>166</v>
      </c>
      <c r="C8" s="529" t="s">
        <v>167</v>
      </c>
      <c r="D8" s="529"/>
      <c r="E8" s="529"/>
      <c r="F8" s="529" t="s">
        <v>168</v>
      </c>
      <c r="G8" s="528" t="s">
        <v>201</v>
      </c>
      <c r="H8" s="528"/>
      <c r="I8" s="528"/>
      <c r="J8" s="528"/>
      <c r="K8" s="528"/>
      <c r="L8" s="528"/>
      <c r="M8" s="528"/>
      <c r="N8" s="528"/>
      <c r="O8" s="528" t="s">
        <v>202</v>
      </c>
      <c r="P8" s="528"/>
      <c r="Q8" s="528"/>
      <c r="R8" s="528"/>
      <c r="S8" s="528"/>
      <c r="T8" s="528"/>
      <c r="U8" s="528"/>
      <c r="V8" s="528"/>
    </row>
    <row r="9" spans="1:24" ht="15">
      <c r="A9" s="528"/>
      <c r="B9" s="528"/>
      <c r="C9" s="529" t="s">
        <v>293</v>
      </c>
      <c r="D9" s="529" t="s">
        <v>45</v>
      </c>
      <c r="E9" s="529" t="s">
        <v>46</v>
      </c>
      <c r="F9" s="529"/>
      <c r="G9" s="528" t="s">
        <v>203</v>
      </c>
      <c r="H9" s="528"/>
      <c r="I9" s="528"/>
      <c r="J9" s="528"/>
      <c r="K9" s="528" t="s">
        <v>187</v>
      </c>
      <c r="L9" s="528"/>
      <c r="M9" s="528"/>
      <c r="N9" s="528"/>
      <c r="O9" s="528" t="s">
        <v>169</v>
      </c>
      <c r="P9" s="528"/>
      <c r="Q9" s="528"/>
      <c r="R9" s="528"/>
      <c r="S9" s="528" t="s">
        <v>186</v>
      </c>
      <c r="T9" s="528"/>
      <c r="U9" s="528"/>
      <c r="V9" s="528"/>
    </row>
    <row r="10" spans="1:24">
      <c r="A10" s="528"/>
      <c r="B10" s="528"/>
      <c r="C10" s="529"/>
      <c r="D10" s="529"/>
      <c r="E10" s="529"/>
      <c r="F10" s="529"/>
      <c r="G10" s="530" t="s">
        <v>170</v>
      </c>
      <c r="H10" s="531"/>
      <c r="I10" s="532"/>
      <c r="J10" s="536" t="s">
        <v>171</v>
      </c>
      <c r="K10" s="524" t="s">
        <v>170</v>
      </c>
      <c r="L10" s="525"/>
      <c r="M10" s="539"/>
      <c r="N10" s="536" t="s">
        <v>171</v>
      </c>
      <c r="O10" s="524" t="s">
        <v>170</v>
      </c>
      <c r="P10" s="525"/>
      <c r="Q10" s="539"/>
      <c r="R10" s="536" t="s">
        <v>171</v>
      </c>
      <c r="S10" s="524" t="s">
        <v>170</v>
      </c>
      <c r="T10" s="525"/>
      <c r="U10" s="539"/>
      <c r="V10" s="536" t="s">
        <v>171</v>
      </c>
    </row>
    <row r="11" spans="1:24" ht="15" customHeight="1">
      <c r="A11" s="528"/>
      <c r="B11" s="528"/>
      <c r="C11" s="529"/>
      <c r="D11" s="529"/>
      <c r="E11" s="529"/>
      <c r="F11" s="529"/>
      <c r="G11" s="533"/>
      <c r="H11" s="534"/>
      <c r="I11" s="535"/>
      <c r="J11" s="537"/>
      <c r="K11" s="526"/>
      <c r="L11" s="527"/>
      <c r="M11" s="540"/>
      <c r="N11" s="537"/>
      <c r="O11" s="526"/>
      <c r="P11" s="527"/>
      <c r="Q11" s="540"/>
      <c r="R11" s="537"/>
      <c r="S11" s="526"/>
      <c r="T11" s="527"/>
      <c r="U11" s="540"/>
      <c r="V11" s="537"/>
    </row>
    <row r="12" spans="1:24" ht="15">
      <c r="A12" s="528"/>
      <c r="B12" s="528"/>
      <c r="C12" s="529"/>
      <c r="D12" s="529"/>
      <c r="E12" s="529"/>
      <c r="F12" s="529"/>
      <c r="G12" s="220" t="s">
        <v>293</v>
      </c>
      <c r="H12" s="220" t="s">
        <v>45</v>
      </c>
      <c r="I12" s="221" t="s">
        <v>46</v>
      </c>
      <c r="J12" s="538"/>
      <c r="K12" s="219" t="s">
        <v>293</v>
      </c>
      <c r="L12" s="219" t="s">
        <v>45</v>
      </c>
      <c r="M12" s="219" t="s">
        <v>46</v>
      </c>
      <c r="N12" s="538"/>
      <c r="O12" s="219" t="s">
        <v>293</v>
      </c>
      <c r="P12" s="219" t="s">
        <v>45</v>
      </c>
      <c r="Q12" s="219" t="s">
        <v>46</v>
      </c>
      <c r="R12" s="538"/>
      <c r="S12" s="219" t="s">
        <v>293</v>
      </c>
      <c r="T12" s="219" t="s">
        <v>45</v>
      </c>
      <c r="U12" s="219" t="s">
        <v>46</v>
      </c>
      <c r="V12" s="538"/>
    </row>
    <row r="13" spans="1:24" ht="15">
      <c r="A13" s="219">
        <v>1</v>
      </c>
      <c r="B13" s="219">
        <v>2</v>
      </c>
      <c r="C13" s="219">
        <v>3</v>
      </c>
      <c r="D13" s="219">
        <v>4</v>
      </c>
      <c r="E13" s="219">
        <v>5</v>
      </c>
      <c r="F13" s="219">
        <v>6</v>
      </c>
      <c r="G13" s="219">
        <v>7</v>
      </c>
      <c r="H13" s="219">
        <v>8</v>
      </c>
      <c r="I13" s="219">
        <v>9</v>
      </c>
      <c r="J13" s="219">
        <v>10</v>
      </c>
      <c r="K13" s="219">
        <v>11</v>
      </c>
      <c r="L13" s="219">
        <v>12</v>
      </c>
      <c r="M13" s="219">
        <v>13</v>
      </c>
      <c r="N13" s="219">
        <v>14</v>
      </c>
      <c r="O13" s="219">
        <v>15</v>
      </c>
      <c r="P13" s="219">
        <v>16</v>
      </c>
      <c r="Q13" s="219">
        <v>17</v>
      </c>
      <c r="R13" s="219">
        <v>18</v>
      </c>
      <c r="S13" s="219">
        <v>19</v>
      </c>
      <c r="T13" s="219">
        <v>20</v>
      </c>
      <c r="U13" s="219">
        <v>21</v>
      </c>
      <c r="V13" s="219">
        <v>22</v>
      </c>
    </row>
    <row r="14" spans="1:24" ht="15">
      <c r="A14" s="520" t="s">
        <v>239</v>
      </c>
      <c r="B14" s="521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430"/>
      <c r="P14" s="430"/>
      <c r="Q14" s="430"/>
      <c r="R14" s="430"/>
      <c r="S14" s="430"/>
      <c r="T14" s="430"/>
      <c r="U14" s="430"/>
      <c r="V14" s="430"/>
    </row>
    <row r="15" spans="1:24" ht="15">
      <c r="A15" s="219">
        <v>1</v>
      </c>
      <c r="B15" s="222" t="s">
        <v>238</v>
      </c>
      <c r="C15" s="223">
        <v>0.19</v>
      </c>
      <c r="D15" s="223">
        <v>0.01</v>
      </c>
      <c r="E15" s="387">
        <v>26.9</v>
      </c>
      <c r="F15" s="440" t="s">
        <v>864</v>
      </c>
      <c r="G15" s="223">
        <v>0.91</v>
      </c>
      <c r="H15" s="223">
        <v>0.01</v>
      </c>
      <c r="I15" s="387">
        <v>26.9</v>
      </c>
      <c r="J15" s="223" t="s">
        <v>866</v>
      </c>
      <c r="K15" s="223">
        <v>0.19</v>
      </c>
      <c r="L15" s="223">
        <v>0.01</v>
      </c>
      <c r="M15" s="387">
        <v>26.9</v>
      </c>
      <c r="N15" s="223" t="s">
        <v>867</v>
      </c>
      <c r="O15" s="219">
        <v>0</v>
      </c>
      <c r="P15" s="219">
        <v>0</v>
      </c>
      <c r="Q15" s="219">
        <v>0</v>
      </c>
      <c r="R15" s="219">
        <v>0</v>
      </c>
      <c r="S15" s="219">
        <v>0.19</v>
      </c>
      <c r="T15" s="219">
        <v>0.01</v>
      </c>
      <c r="U15" s="431">
        <v>26.9</v>
      </c>
      <c r="V15" s="377" t="s">
        <v>865</v>
      </c>
    </row>
    <row r="16" spans="1:24" ht="15" customHeight="1">
      <c r="A16" s="219">
        <v>2</v>
      </c>
      <c r="B16" s="222" t="s">
        <v>172</v>
      </c>
      <c r="C16" s="223">
        <v>0.33</v>
      </c>
      <c r="D16" s="223">
        <v>0.02</v>
      </c>
      <c r="E16" s="223">
        <v>46.32</v>
      </c>
      <c r="F16" s="441" t="s">
        <v>886</v>
      </c>
      <c r="G16" s="524" t="s">
        <v>885</v>
      </c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5"/>
      <c r="V16" s="438"/>
    </row>
    <row r="17" spans="1:24" ht="15">
      <c r="A17" s="219">
        <v>3</v>
      </c>
      <c r="B17" s="222" t="s">
        <v>173</v>
      </c>
      <c r="C17" s="223">
        <v>0.03</v>
      </c>
      <c r="D17" s="223">
        <v>0.02</v>
      </c>
      <c r="E17" s="387">
        <v>29</v>
      </c>
      <c r="F17" s="442" t="s">
        <v>887</v>
      </c>
      <c r="G17" s="526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527"/>
      <c r="V17" s="439"/>
    </row>
    <row r="18" spans="1:24" ht="15">
      <c r="A18" s="520" t="s">
        <v>240</v>
      </c>
      <c r="B18" s="521"/>
      <c r="C18" s="223"/>
      <c r="D18" s="223"/>
      <c r="E18" s="387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</row>
    <row r="19" spans="1:24" ht="15">
      <c r="A19" s="219">
        <v>4</v>
      </c>
      <c r="B19" s="222" t="s">
        <v>228</v>
      </c>
      <c r="C19" s="223">
        <v>0</v>
      </c>
      <c r="D19" s="223">
        <v>0</v>
      </c>
      <c r="E19" s="223">
        <v>0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</row>
    <row r="20" spans="1:24" ht="15">
      <c r="A20" s="219">
        <v>5</v>
      </c>
      <c r="B20" s="222" t="s">
        <v>144</v>
      </c>
      <c r="C20" s="223">
        <v>0</v>
      </c>
      <c r="D20" s="223">
        <v>0</v>
      </c>
      <c r="E20" s="223">
        <v>0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</row>
    <row r="23" spans="1:24" ht="14.25">
      <c r="A23" s="522" t="s">
        <v>188</v>
      </c>
      <c r="B23" s="522"/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</row>
    <row r="24" spans="1:24" ht="14.2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</row>
    <row r="25" spans="1:24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24" ht="15.75">
      <c r="A26" s="15" t="s">
        <v>844</v>
      </c>
      <c r="B26" s="1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523" t="s">
        <v>12</v>
      </c>
      <c r="O26" s="523"/>
      <c r="P26" s="523"/>
      <c r="Q26" s="523"/>
      <c r="R26" s="523"/>
      <c r="S26" s="523"/>
      <c r="T26" s="523"/>
      <c r="U26" s="523"/>
      <c r="V26" s="523"/>
    </row>
    <row r="27" spans="1:24" ht="15.75">
      <c r="A27" s="523" t="s">
        <v>13</v>
      </c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</row>
    <row r="28" spans="1:24" ht="15.75">
      <c r="A28" s="523" t="s">
        <v>14</v>
      </c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</row>
    <row r="29" spans="1:24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V29" s="519" t="s">
        <v>86</v>
      </c>
      <c r="W29" s="519"/>
      <c r="X29" s="519"/>
    </row>
  </sheetData>
  <mergeCells count="34">
    <mergeCell ref="O8:V8"/>
    <mergeCell ref="C9:C12"/>
    <mergeCell ref="D9:D12"/>
    <mergeCell ref="E9:E12"/>
    <mergeCell ref="G9:J9"/>
    <mergeCell ref="V10:V12"/>
    <mergeCell ref="S10:U11"/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V29:X29"/>
    <mergeCell ref="A14:B14"/>
    <mergeCell ref="A18:B18"/>
    <mergeCell ref="A23:V23"/>
    <mergeCell ref="N26:V26"/>
    <mergeCell ref="A27:V27"/>
    <mergeCell ref="A28:V28"/>
    <mergeCell ref="G16:U17"/>
  </mergeCells>
  <printOptions horizontalCentered="1"/>
  <pageMargins left="0.70866141732283472" right="0.70866141732283472" top="0.23622047244094491" bottom="0" header="0.31496062992125984" footer="0.31496062992125984"/>
  <pageSetup paperSize="9" scale="57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2"/>
  <sheetViews>
    <sheetView view="pageBreakPreview" topLeftCell="A3" zoomScaleSheetLayoutView="100" workbookViewId="0">
      <selection activeCell="F57" activeCellId="1" sqref="J2 F57"/>
    </sheetView>
  </sheetViews>
  <sheetFormatPr defaultRowHeight="15"/>
  <cols>
    <col min="1" max="1" width="9.140625" style="77"/>
    <col min="2" max="2" width="11.28515625" style="77" customWidth="1"/>
    <col min="3" max="3" width="15.42578125" style="77" customWidth="1"/>
    <col min="4" max="4" width="14.85546875" style="77" customWidth="1"/>
    <col min="5" max="5" width="11.85546875" style="77" customWidth="1"/>
    <col min="6" max="6" width="9.85546875" style="77" customWidth="1"/>
    <col min="7" max="7" width="12.7109375" style="77" customWidth="1"/>
    <col min="8" max="9" width="11" style="77" customWidth="1"/>
    <col min="10" max="10" width="14.140625" style="77" customWidth="1"/>
    <col min="11" max="11" width="12.28515625" style="77" customWidth="1"/>
    <col min="12" max="12" width="13.140625" style="77" customWidth="1"/>
    <col min="13" max="13" width="9.7109375" style="77" customWidth="1"/>
    <col min="14" max="14" width="9.5703125" style="77" customWidth="1"/>
    <col min="15" max="15" width="12.7109375" style="77" customWidth="1"/>
    <col min="16" max="16" width="13.28515625" style="77" customWidth="1"/>
    <col min="17" max="17" width="11.28515625" style="77" customWidth="1"/>
    <col min="18" max="18" width="9.28515625" style="77" customWidth="1"/>
    <col min="19" max="19" width="9.140625" style="77"/>
    <col min="20" max="20" width="12.28515625" style="77" customWidth="1"/>
    <col min="21" max="16384" width="9.140625" style="77"/>
  </cols>
  <sheetData>
    <row r="1" spans="1:20" s="16" customFormat="1" ht="15.75">
      <c r="C1" s="45"/>
      <c r="D1" s="45"/>
      <c r="E1" s="45"/>
      <c r="F1" s="45"/>
      <c r="G1" s="45"/>
      <c r="H1" s="45"/>
      <c r="I1" s="116" t="s">
        <v>0</v>
      </c>
      <c r="J1" s="45"/>
      <c r="Q1" s="589" t="s">
        <v>684</v>
      </c>
      <c r="R1" s="589"/>
    </row>
    <row r="2" spans="1:20" s="16" customFormat="1" ht="20.25">
      <c r="G2" s="486" t="s">
        <v>579</v>
      </c>
      <c r="H2" s="486"/>
      <c r="I2" s="486"/>
      <c r="J2" s="486"/>
      <c r="K2" s="486"/>
      <c r="L2" s="486"/>
      <c r="M2" s="486"/>
      <c r="N2" s="44"/>
      <c r="O2" s="44"/>
      <c r="P2" s="44"/>
      <c r="Q2" s="44"/>
    </row>
    <row r="3" spans="1:20" s="16" customFormat="1" ht="20.25">
      <c r="G3" s="137"/>
      <c r="H3" s="137"/>
      <c r="I3" s="137"/>
      <c r="J3" s="137"/>
      <c r="K3" s="137"/>
      <c r="L3" s="137"/>
      <c r="M3" s="137"/>
      <c r="N3" s="44"/>
      <c r="O3" s="44"/>
      <c r="P3" s="44"/>
      <c r="Q3" s="44"/>
    </row>
    <row r="4" spans="1:20" ht="18">
      <c r="B4" s="723" t="s">
        <v>840</v>
      </c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</row>
    <row r="5" spans="1:20" ht="15.75">
      <c r="C5" s="78"/>
      <c r="D5" s="79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91" t="s">
        <v>185</v>
      </c>
    </row>
    <row r="7" spans="1:20">
      <c r="B7" s="80"/>
      <c r="Q7" s="124" t="s">
        <v>156</v>
      </c>
    </row>
    <row r="8" spans="1:20" s="81" customFormat="1" ht="32.450000000000003" customHeight="1">
      <c r="A8" s="483" t="s">
        <v>2</v>
      </c>
      <c r="B8" s="724" t="s">
        <v>3</v>
      </c>
      <c r="C8" s="729" t="s">
        <v>518</v>
      </c>
      <c r="D8" s="729"/>
      <c r="E8" s="729"/>
      <c r="F8" s="729"/>
      <c r="G8" s="729" t="s">
        <v>519</v>
      </c>
      <c r="H8" s="729"/>
      <c r="I8" s="729"/>
      <c r="J8" s="729"/>
      <c r="K8" s="729" t="s">
        <v>520</v>
      </c>
      <c r="L8" s="729"/>
      <c r="M8" s="729"/>
      <c r="N8" s="729"/>
      <c r="O8" s="729" t="s">
        <v>521</v>
      </c>
      <c r="P8" s="729"/>
      <c r="Q8" s="729"/>
      <c r="R8" s="724"/>
      <c r="S8" s="731" t="s">
        <v>183</v>
      </c>
    </row>
    <row r="9" spans="1:20" s="82" customFormat="1" ht="75" customHeight="1">
      <c r="A9" s="483"/>
      <c r="B9" s="725"/>
      <c r="C9" s="90" t="s">
        <v>180</v>
      </c>
      <c r="D9" s="142" t="s">
        <v>182</v>
      </c>
      <c r="E9" s="90" t="s">
        <v>155</v>
      </c>
      <c r="F9" s="142" t="s">
        <v>181</v>
      </c>
      <c r="G9" s="90" t="s">
        <v>283</v>
      </c>
      <c r="H9" s="142" t="s">
        <v>182</v>
      </c>
      <c r="I9" s="90" t="s">
        <v>155</v>
      </c>
      <c r="J9" s="142" t="s">
        <v>181</v>
      </c>
      <c r="K9" s="90" t="s">
        <v>283</v>
      </c>
      <c r="L9" s="142" t="s">
        <v>182</v>
      </c>
      <c r="M9" s="90" t="s">
        <v>155</v>
      </c>
      <c r="N9" s="142" t="s">
        <v>181</v>
      </c>
      <c r="O9" s="90" t="s">
        <v>283</v>
      </c>
      <c r="P9" s="142" t="s">
        <v>182</v>
      </c>
      <c r="Q9" s="90" t="s">
        <v>155</v>
      </c>
      <c r="R9" s="143" t="s">
        <v>181</v>
      </c>
      <c r="S9" s="731"/>
    </row>
    <row r="10" spans="1:20" s="82" customFormat="1" ht="16.149999999999999" customHeight="1">
      <c r="A10" s="5">
        <v>1</v>
      </c>
      <c r="B10" s="89">
        <v>2</v>
      </c>
      <c r="C10" s="76">
        <v>3</v>
      </c>
      <c r="D10" s="76">
        <v>4</v>
      </c>
      <c r="E10" s="76">
        <v>5</v>
      </c>
      <c r="F10" s="76">
        <v>6</v>
      </c>
      <c r="G10" s="76">
        <v>7</v>
      </c>
      <c r="H10" s="76">
        <v>8</v>
      </c>
      <c r="I10" s="76">
        <v>9</v>
      </c>
      <c r="J10" s="76">
        <v>10</v>
      </c>
      <c r="K10" s="76">
        <v>11</v>
      </c>
      <c r="L10" s="76">
        <v>12</v>
      </c>
      <c r="M10" s="76">
        <v>13</v>
      </c>
      <c r="N10" s="76">
        <v>14</v>
      </c>
      <c r="O10" s="76">
        <v>15</v>
      </c>
      <c r="P10" s="76">
        <v>16</v>
      </c>
      <c r="Q10" s="76">
        <v>17</v>
      </c>
      <c r="R10" s="133">
        <v>18</v>
      </c>
      <c r="S10" s="141">
        <v>19</v>
      </c>
    </row>
    <row r="11" spans="1:20" s="82" customFormat="1" ht="16.149999999999999" customHeight="1">
      <c r="A11" s="5">
        <v>1</v>
      </c>
      <c r="B11" s="89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133"/>
      <c r="S11" s="141"/>
    </row>
    <row r="12" spans="1:20" s="82" customFormat="1" ht="16.149999999999999" customHeight="1">
      <c r="A12" s="5">
        <v>2</v>
      </c>
      <c r="B12" s="89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133"/>
      <c r="S12" s="141"/>
    </row>
    <row r="13" spans="1:20" s="82" customFormat="1" ht="16.149999999999999" customHeight="1">
      <c r="A13" s="5">
        <v>3</v>
      </c>
      <c r="B13" s="89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133"/>
      <c r="S13" s="141"/>
    </row>
    <row r="14" spans="1:20" s="82" customFormat="1" ht="16.149999999999999" customHeight="1">
      <c r="A14" s="5">
        <v>4</v>
      </c>
      <c r="B14" s="89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133"/>
      <c r="S14" s="141"/>
    </row>
    <row r="15" spans="1:20" s="82" customFormat="1" ht="16.149999999999999" customHeight="1">
      <c r="A15" s="5">
        <v>5</v>
      </c>
      <c r="B15" s="89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133"/>
      <c r="S15" s="141"/>
    </row>
    <row r="16" spans="1:20" s="82" customFormat="1" ht="16.149999999999999" customHeight="1">
      <c r="A16" s="5">
        <v>6</v>
      </c>
      <c r="B16" s="89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133"/>
      <c r="S16" s="141"/>
    </row>
    <row r="17" spans="1:45" s="82" customFormat="1" ht="16.149999999999999" customHeight="1">
      <c r="A17" s="5">
        <v>7</v>
      </c>
      <c r="B17" s="89"/>
      <c r="C17" s="76"/>
      <c r="D17" s="732" t="s">
        <v>868</v>
      </c>
      <c r="E17" s="733"/>
      <c r="F17" s="733"/>
      <c r="G17" s="733"/>
      <c r="H17" s="733"/>
      <c r="I17" s="733"/>
      <c r="J17" s="733"/>
      <c r="K17" s="733"/>
      <c r="L17" s="733"/>
      <c r="M17" s="734"/>
      <c r="N17" s="76"/>
      <c r="O17" s="76"/>
      <c r="P17" s="76"/>
      <c r="Q17" s="76"/>
      <c r="R17" s="133"/>
      <c r="S17" s="141"/>
    </row>
    <row r="18" spans="1:45">
      <c r="A18" s="5">
        <v>8</v>
      </c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45">
      <c r="A19" s="5">
        <v>9</v>
      </c>
      <c r="B19" s="85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45">
      <c r="A20" s="5">
        <v>10</v>
      </c>
      <c r="B20" s="85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45">
      <c r="A21" s="5">
        <v>11</v>
      </c>
      <c r="B21" s="85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45" s="84" customFormat="1">
      <c r="A22" s="5">
        <v>12</v>
      </c>
      <c r="B22" s="85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</row>
    <row r="23" spans="1:45">
      <c r="A23" s="5">
        <v>13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45">
      <c r="A24" s="5">
        <v>14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45">
      <c r="A25" s="125" t="s">
        <v>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45">
      <c r="A26" s="125" t="s">
        <v>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45">
      <c r="A27" s="334" t="s">
        <v>18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45">
      <c r="A28" s="336" t="s">
        <v>557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1:45" s="16" customFormat="1" ht="12.75">
      <c r="A29" s="15" t="s">
        <v>844</v>
      </c>
      <c r="B29" s="313"/>
      <c r="G29" s="15"/>
      <c r="H29" s="15"/>
      <c r="K29" s="15"/>
      <c r="L29" s="15"/>
      <c r="M29" s="15"/>
      <c r="N29" s="15"/>
      <c r="O29" s="15"/>
      <c r="P29" s="15"/>
      <c r="Q29" s="15"/>
      <c r="R29" s="507" t="s">
        <v>12</v>
      </c>
      <c r="S29" s="507"/>
    </row>
    <row r="30" spans="1:45" s="16" customFormat="1" ht="12.75" customHeight="1">
      <c r="J30" s="15"/>
      <c r="K30" s="591" t="s">
        <v>13</v>
      </c>
      <c r="L30" s="591"/>
      <c r="M30" s="591"/>
      <c r="N30" s="591"/>
      <c r="O30" s="591"/>
      <c r="P30" s="591"/>
      <c r="Q30" s="591"/>
      <c r="R30" s="591"/>
      <c r="S30" s="591"/>
    </row>
    <row r="31" spans="1:45" s="16" customFormat="1" ht="12.75" customHeight="1">
      <c r="J31" s="591" t="s">
        <v>89</v>
      </c>
      <c r="K31" s="591"/>
      <c r="L31" s="591"/>
      <c r="M31" s="591"/>
      <c r="N31" s="591"/>
      <c r="O31" s="591"/>
      <c r="P31" s="591"/>
      <c r="Q31" s="591"/>
      <c r="R31" s="591"/>
      <c r="S31" s="591"/>
    </row>
    <row r="32" spans="1:45" s="16" customFormat="1" ht="12.75">
      <c r="A32" s="15"/>
      <c r="B32" s="15"/>
      <c r="K32" s="15"/>
      <c r="L32" s="15"/>
      <c r="M32" s="15"/>
      <c r="N32" s="15"/>
      <c r="O32" s="15"/>
      <c r="P32" s="15"/>
      <c r="Q32" s="488" t="s">
        <v>86</v>
      </c>
      <c r="R32" s="488"/>
      <c r="S32" s="488"/>
    </row>
  </sheetData>
  <mergeCells count="15">
    <mergeCell ref="A8:A9"/>
    <mergeCell ref="B8:B9"/>
    <mergeCell ref="C8:F8"/>
    <mergeCell ref="G8:J8"/>
    <mergeCell ref="K8:N8"/>
    <mergeCell ref="Q32:S32"/>
    <mergeCell ref="J31:S31"/>
    <mergeCell ref="S8:S9"/>
    <mergeCell ref="O8:R8"/>
    <mergeCell ref="Q1:R1"/>
    <mergeCell ref="B4:T4"/>
    <mergeCell ref="R29:S29"/>
    <mergeCell ref="K30:S30"/>
    <mergeCell ref="G2:M2"/>
    <mergeCell ref="D17:M1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2"/>
  <sheetViews>
    <sheetView view="pageBreakPreview" topLeftCell="M3" zoomScaleSheetLayoutView="100" workbookViewId="0">
      <selection activeCell="F57" activeCellId="1" sqref="J2 F57"/>
    </sheetView>
  </sheetViews>
  <sheetFormatPr defaultRowHeight="15"/>
  <cols>
    <col min="1" max="1" width="9.140625" style="77"/>
    <col min="2" max="2" width="11.28515625" style="77" customWidth="1"/>
    <col min="3" max="3" width="7.140625" style="77" customWidth="1"/>
    <col min="4" max="4" width="6.85546875" style="77" customWidth="1"/>
    <col min="5" max="5" width="7.42578125" style="77" customWidth="1"/>
    <col min="6" max="6" width="9.140625" style="77" customWidth="1"/>
    <col min="7" max="7" width="7.42578125" style="77" customWidth="1"/>
    <col min="8" max="9" width="7" style="77" customWidth="1"/>
    <col min="10" max="10" width="7.140625" style="77" customWidth="1"/>
    <col min="11" max="11" width="6.85546875" style="77" customWidth="1"/>
    <col min="12" max="12" width="9.7109375" style="77" customWidth="1"/>
    <col min="13" max="14" width="6.85546875" style="77" customWidth="1"/>
    <col min="15" max="15" width="7" style="77" customWidth="1"/>
    <col min="16" max="16" width="7.28515625" style="77" customWidth="1"/>
    <col min="17" max="19" width="7.42578125" style="77" customWidth="1"/>
    <col min="20" max="20" width="7.85546875" style="77" customWidth="1"/>
    <col min="21" max="21" width="9.7109375" style="77" customWidth="1"/>
    <col min="22" max="22" width="12.85546875" style="77" customWidth="1"/>
    <col min="23" max="23" width="9" style="77" bestFit="1" customWidth="1"/>
    <col min="24" max="24" width="10.7109375" style="77" bestFit="1" customWidth="1"/>
    <col min="25" max="25" width="10.5703125" style="77" bestFit="1" customWidth="1"/>
    <col min="26" max="26" width="6.140625" style="77" bestFit="1" customWidth="1"/>
    <col min="27" max="27" width="6.5703125" style="77" bestFit="1" customWidth="1"/>
    <col min="28" max="28" width="10.5703125" style="77" customWidth="1"/>
    <col min="29" max="29" width="11.140625" style="77" customWidth="1"/>
    <col min="30" max="30" width="10.7109375" style="77" bestFit="1" customWidth="1"/>
    <col min="31" max="31" width="10.5703125" style="77" bestFit="1" customWidth="1"/>
    <col min="32" max="32" width="8.7109375" style="77" customWidth="1"/>
    <col min="33" max="16384" width="9.140625" style="77"/>
  </cols>
  <sheetData>
    <row r="1" spans="1:34" s="16" customFormat="1" ht="15.75">
      <c r="C1" s="45"/>
      <c r="D1" s="45"/>
      <c r="E1" s="45"/>
      <c r="F1" s="45"/>
      <c r="G1" s="45"/>
      <c r="H1" s="45"/>
      <c r="I1" s="45"/>
      <c r="J1" s="45"/>
      <c r="K1" s="116" t="s">
        <v>0</v>
      </c>
      <c r="L1" s="116"/>
      <c r="M1" s="116"/>
      <c r="N1" s="45"/>
      <c r="AA1" s="41"/>
      <c r="AB1" s="41"/>
      <c r="AC1" s="41"/>
      <c r="AD1" s="41"/>
      <c r="AE1" s="738" t="s">
        <v>685</v>
      </c>
      <c r="AF1" s="738"/>
      <c r="AG1" s="738"/>
      <c r="AH1" s="738"/>
    </row>
    <row r="2" spans="1:34" s="16" customFormat="1" ht="20.25">
      <c r="E2" s="486" t="s">
        <v>579</v>
      </c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</row>
    <row r="3" spans="1:34" s="16" customFormat="1" ht="20.25"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34" ht="15.75">
      <c r="C4" s="487" t="s">
        <v>841</v>
      </c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7"/>
      <c r="Y4" s="47"/>
      <c r="Z4" s="122"/>
      <c r="AA4" s="122"/>
      <c r="AB4" s="122"/>
      <c r="AC4" s="122"/>
      <c r="AD4" s="122"/>
      <c r="AE4" s="122"/>
      <c r="AF4" s="116"/>
      <c r="AG4" s="116"/>
    </row>
    <row r="5" spans="1:34">
      <c r="C5" s="78"/>
      <c r="D5" s="78"/>
      <c r="E5" s="78"/>
      <c r="F5" s="78"/>
      <c r="G5" s="78"/>
      <c r="H5" s="78"/>
      <c r="I5" s="78"/>
      <c r="J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34">
      <c r="A6" s="81" t="s">
        <v>184</v>
      </c>
      <c r="B6" s="91" t="s">
        <v>845</v>
      </c>
    </row>
    <row r="7" spans="1:34">
      <c r="B7" s="80"/>
    </row>
    <row r="8" spans="1:34" s="81" customFormat="1" ht="41.25" customHeight="1">
      <c r="A8" s="483" t="s">
        <v>2</v>
      </c>
      <c r="B8" s="724" t="s">
        <v>3</v>
      </c>
      <c r="C8" s="729" t="s">
        <v>114</v>
      </c>
      <c r="D8" s="729"/>
      <c r="E8" s="729"/>
      <c r="F8" s="729"/>
      <c r="G8" s="729"/>
      <c r="H8" s="729"/>
      <c r="I8" s="726" t="s">
        <v>620</v>
      </c>
      <c r="J8" s="727"/>
      <c r="K8" s="727"/>
      <c r="L8" s="727"/>
      <c r="M8" s="727"/>
      <c r="N8" s="730"/>
      <c r="O8" s="726" t="s">
        <v>223</v>
      </c>
      <c r="P8" s="727"/>
      <c r="Q8" s="727"/>
      <c r="R8" s="727"/>
      <c r="S8" s="727"/>
      <c r="T8" s="730"/>
      <c r="U8" s="729" t="s">
        <v>113</v>
      </c>
      <c r="V8" s="729"/>
      <c r="W8" s="729"/>
      <c r="X8" s="729"/>
      <c r="Y8" s="729"/>
      <c r="Z8" s="729"/>
      <c r="AA8" s="735" t="s">
        <v>270</v>
      </c>
      <c r="AB8" s="736"/>
      <c r="AC8" s="736"/>
      <c r="AD8" s="736"/>
      <c r="AE8" s="736"/>
      <c r="AF8" s="737"/>
    </row>
    <row r="9" spans="1:34" s="82" customFormat="1" ht="61.5" customHeight="1">
      <c r="A9" s="483"/>
      <c r="B9" s="725"/>
      <c r="C9" s="76" t="s">
        <v>98</v>
      </c>
      <c r="D9" s="76" t="s">
        <v>102</v>
      </c>
      <c r="E9" s="76" t="s">
        <v>103</v>
      </c>
      <c r="F9" s="76" t="s">
        <v>406</v>
      </c>
      <c r="G9" s="76" t="s">
        <v>271</v>
      </c>
      <c r="H9" s="76" t="s">
        <v>18</v>
      </c>
      <c r="I9" s="76" t="s">
        <v>98</v>
      </c>
      <c r="J9" s="76" t="s">
        <v>102</v>
      </c>
      <c r="K9" s="76" t="s">
        <v>103</v>
      </c>
      <c r="L9" s="76" t="s">
        <v>406</v>
      </c>
      <c r="M9" s="76" t="s">
        <v>271</v>
      </c>
      <c r="N9" s="76" t="s">
        <v>18</v>
      </c>
      <c r="O9" s="76" t="s">
        <v>98</v>
      </c>
      <c r="P9" s="76" t="s">
        <v>102</v>
      </c>
      <c r="Q9" s="76" t="s">
        <v>103</v>
      </c>
      <c r="R9" s="76" t="s">
        <v>406</v>
      </c>
      <c r="S9" s="76" t="s">
        <v>271</v>
      </c>
      <c r="T9" s="76" t="s">
        <v>18</v>
      </c>
      <c r="U9" s="76" t="s">
        <v>272</v>
      </c>
      <c r="V9" s="76" t="s">
        <v>273</v>
      </c>
      <c r="W9" s="76" t="s">
        <v>274</v>
      </c>
      <c r="X9" s="76" t="s">
        <v>406</v>
      </c>
      <c r="Y9" s="76" t="s">
        <v>271</v>
      </c>
      <c r="Z9" s="76" t="s">
        <v>93</v>
      </c>
      <c r="AA9" s="76" t="s">
        <v>98</v>
      </c>
      <c r="AB9" s="76" t="s">
        <v>102</v>
      </c>
      <c r="AC9" s="76" t="s">
        <v>274</v>
      </c>
      <c r="AD9" s="76" t="s">
        <v>406</v>
      </c>
      <c r="AE9" s="76" t="s">
        <v>271</v>
      </c>
      <c r="AF9" s="76" t="s">
        <v>18</v>
      </c>
    </row>
    <row r="10" spans="1:34" s="170" customFormat="1" ht="16.149999999999999" customHeight="1">
      <c r="A10" s="67">
        <v>1</v>
      </c>
      <c r="B10" s="168">
        <v>2</v>
      </c>
      <c r="C10" s="168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9</v>
      </c>
      <c r="I10" s="169">
        <v>10</v>
      </c>
      <c r="J10" s="169">
        <v>11</v>
      </c>
      <c r="K10" s="169">
        <v>12</v>
      </c>
      <c r="L10" s="169">
        <v>13</v>
      </c>
      <c r="M10" s="169">
        <v>14</v>
      </c>
      <c r="N10" s="169">
        <v>16</v>
      </c>
      <c r="O10" s="169">
        <v>17</v>
      </c>
      <c r="P10" s="169">
        <v>18</v>
      </c>
      <c r="Q10" s="169">
        <v>19</v>
      </c>
      <c r="R10" s="169">
        <v>20</v>
      </c>
      <c r="S10" s="169">
        <v>21</v>
      </c>
      <c r="T10" s="169">
        <v>23</v>
      </c>
      <c r="U10" s="169">
        <v>24</v>
      </c>
      <c r="V10" s="169">
        <v>25</v>
      </c>
      <c r="W10" s="169">
        <v>26</v>
      </c>
      <c r="X10" s="169">
        <v>27</v>
      </c>
      <c r="Y10" s="169">
        <v>28</v>
      </c>
      <c r="Z10" s="169">
        <v>30</v>
      </c>
      <c r="AA10" s="169">
        <v>31</v>
      </c>
      <c r="AB10" s="169">
        <v>32</v>
      </c>
      <c r="AC10" s="169">
        <v>33</v>
      </c>
      <c r="AD10" s="169">
        <v>34</v>
      </c>
      <c r="AE10" s="169">
        <v>35</v>
      </c>
      <c r="AF10" s="169">
        <v>37</v>
      </c>
    </row>
    <row r="11" spans="1:34">
      <c r="A11" s="125">
        <v>1</v>
      </c>
      <c r="B11" s="83" t="s">
        <v>862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5">
        <v>0</v>
      </c>
      <c r="AE11" s="125">
        <v>0</v>
      </c>
      <c r="AF11" s="125">
        <v>0</v>
      </c>
    </row>
    <row r="12" spans="1:34">
      <c r="A12" s="125">
        <v>2</v>
      </c>
      <c r="B12" s="8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</row>
    <row r="13" spans="1:34">
      <c r="A13" s="125">
        <v>3</v>
      </c>
      <c r="B13" s="8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</row>
    <row r="14" spans="1:34">
      <c r="A14" s="125">
        <v>4</v>
      </c>
      <c r="B14" s="8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</row>
    <row r="15" spans="1:34">
      <c r="A15" s="125">
        <v>5</v>
      </c>
      <c r="B15" s="8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</row>
    <row r="16" spans="1:34">
      <c r="A16" s="125">
        <v>6</v>
      </c>
      <c r="B16" s="8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</row>
    <row r="17" spans="1:58">
      <c r="A17" s="125">
        <v>7</v>
      </c>
      <c r="B17" s="8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</row>
    <row r="18" spans="1:58">
      <c r="A18" s="125">
        <v>8</v>
      </c>
      <c r="B18" s="8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</row>
    <row r="19" spans="1:58">
      <c r="A19" s="125">
        <v>9</v>
      </c>
      <c r="B19" s="8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</row>
    <row r="20" spans="1:58">
      <c r="A20" s="125">
        <v>10</v>
      </c>
      <c r="B20" s="8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</row>
    <row r="21" spans="1:58">
      <c r="A21" s="125">
        <v>11</v>
      </c>
      <c r="B21" s="8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</row>
    <row r="22" spans="1:58">
      <c r="A22" s="125">
        <v>12</v>
      </c>
      <c r="B22" s="8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</row>
    <row r="23" spans="1:58">
      <c r="A23" s="125">
        <v>13</v>
      </c>
      <c r="B23" s="8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1:58">
      <c r="A24" s="125">
        <v>14</v>
      </c>
      <c r="B24" s="8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  <row r="25" spans="1:58" s="84" customFormat="1">
      <c r="A25" s="337" t="s">
        <v>7</v>
      </c>
      <c r="B25" s="8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</row>
    <row r="26" spans="1:58">
      <c r="A26" s="337" t="s">
        <v>7</v>
      </c>
      <c r="B26" s="8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</row>
    <row r="27" spans="1:58">
      <c r="A27" s="337" t="s">
        <v>18</v>
      </c>
      <c r="B27" s="84"/>
      <c r="C27" s="125">
        <f t="shared" ref="C27:AF27" si="0">SUM(C11:C26)</f>
        <v>0</v>
      </c>
      <c r="D27" s="125">
        <f t="shared" si="0"/>
        <v>0</v>
      </c>
      <c r="E27" s="125">
        <f t="shared" si="0"/>
        <v>0</v>
      </c>
      <c r="F27" s="125">
        <f t="shared" si="0"/>
        <v>0</v>
      </c>
      <c r="G27" s="125">
        <f t="shared" si="0"/>
        <v>0</v>
      </c>
      <c r="H27" s="125">
        <f t="shared" si="0"/>
        <v>0</v>
      </c>
      <c r="I27" s="125">
        <f t="shared" si="0"/>
        <v>0</v>
      </c>
      <c r="J27" s="125">
        <f t="shared" si="0"/>
        <v>0</v>
      </c>
      <c r="K27" s="125">
        <f t="shared" si="0"/>
        <v>0</v>
      </c>
      <c r="L27" s="125">
        <f t="shared" si="0"/>
        <v>0</v>
      </c>
      <c r="M27" s="125">
        <f t="shared" si="0"/>
        <v>0</v>
      </c>
      <c r="N27" s="125">
        <f t="shared" si="0"/>
        <v>0</v>
      </c>
      <c r="O27" s="125">
        <f t="shared" si="0"/>
        <v>0</v>
      </c>
      <c r="P27" s="125">
        <f t="shared" si="0"/>
        <v>0</v>
      </c>
      <c r="Q27" s="125">
        <f t="shared" si="0"/>
        <v>0</v>
      </c>
      <c r="R27" s="125">
        <f t="shared" si="0"/>
        <v>0</v>
      </c>
      <c r="S27" s="125">
        <f t="shared" si="0"/>
        <v>0</v>
      </c>
      <c r="T27" s="125">
        <f t="shared" si="0"/>
        <v>0</v>
      </c>
      <c r="U27" s="125">
        <f t="shared" si="0"/>
        <v>0</v>
      </c>
      <c r="V27" s="125">
        <f t="shared" si="0"/>
        <v>0</v>
      </c>
      <c r="W27" s="125">
        <f t="shared" si="0"/>
        <v>0</v>
      </c>
      <c r="X27" s="125">
        <f t="shared" si="0"/>
        <v>0</v>
      </c>
      <c r="Y27" s="125">
        <f t="shared" si="0"/>
        <v>0</v>
      </c>
      <c r="Z27" s="125">
        <f t="shared" si="0"/>
        <v>0</v>
      </c>
      <c r="AA27" s="125">
        <f t="shared" si="0"/>
        <v>0</v>
      </c>
      <c r="AB27" s="125">
        <f t="shared" si="0"/>
        <v>0</v>
      </c>
      <c r="AC27" s="125">
        <f t="shared" si="0"/>
        <v>0</v>
      </c>
      <c r="AD27" s="125">
        <f t="shared" si="0"/>
        <v>0</v>
      </c>
      <c r="AE27" s="125">
        <f t="shared" si="0"/>
        <v>0</v>
      </c>
      <c r="AF27" s="125">
        <f t="shared" si="0"/>
        <v>0</v>
      </c>
    </row>
    <row r="29" spans="1:58" s="16" customFormat="1" ht="12.75">
      <c r="A29" s="15" t="s">
        <v>844</v>
      </c>
      <c r="B29" s="313"/>
      <c r="I29" s="15"/>
      <c r="J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507" t="s">
        <v>12</v>
      </c>
      <c r="AA29" s="507"/>
      <c r="AB29" s="507"/>
      <c r="AC29" s="507"/>
      <c r="AD29" s="507"/>
      <c r="AE29" s="507"/>
      <c r="AF29" s="507"/>
    </row>
    <row r="30" spans="1:58" s="16" customFormat="1" ht="12.75" customHeight="1">
      <c r="N30" s="15"/>
      <c r="O30" s="591" t="s">
        <v>13</v>
      </c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</row>
    <row r="31" spans="1:58" s="16" customFormat="1" ht="12.75" customHeight="1">
      <c r="N31" s="591" t="s">
        <v>89</v>
      </c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</row>
    <row r="32" spans="1:58" s="16" customFormat="1" ht="12.75">
      <c r="A32" s="15"/>
      <c r="B32" s="15"/>
      <c r="O32" s="15"/>
      <c r="P32" s="15"/>
      <c r="Q32" s="15"/>
      <c r="R32" s="15"/>
      <c r="S32" s="15"/>
      <c r="T32" s="15"/>
      <c r="U32" s="15"/>
      <c r="V32" s="15"/>
      <c r="W32" s="488" t="s">
        <v>86</v>
      </c>
      <c r="X32" s="488"/>
      <c r="Y32" s="488"/>
      <c r="Z32" s="488"/>
      <c r="AA32" s="488"/>
      <c r="AB32" s="488"/>
      <c r="AC32" s="488"/>
      <c r="AD32" s="488"/>
      <c r="AE32" s="488"/>
      <c r="AF32" s="488"/>
    </row>
  </sheetData>
  <mergeCells count="14">
    <mergeCell ref="AE1:AH1"/>
    <mergeCell ref="Z29:AF29"/>
    <mergeCell ref="O30:AF30"/>
    <mergeCell ref="N31:AF31"/>
    <mergeCell ref="O8:T8"/>
    <mergeCell ref="C4:W4"/>
    <mergeCell ref="E2:V2"/>
    <mergeCell ref="W32:AF32"/>
    <mergeCell ref="AA8:AF8"/>
    <mergeCell ref="A8:A9"/>
    <mergeCell ref="B8:B9"/>
    <mergeCell ref="C8:H8"/>
    <mergeCell ref="I8:N8"/>
    <mergeCell ref="U8:Z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4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view="pageBreakPreview" topLeftCell="F1" zoomScale="115" zoomScaleSheetLayoutView="115" workbookViewId="0">
      <selection activeCell="F57" activeCellId="1" sqref="J2 F57"/>
    </sheetView>
  </sheetViews>
  <sheetFormatPr defaultColWidth="8.85546875" defaultRowHeight="14.25"/>
  <cols>
    <col min="1" max="1" width="8.140625" style="75" customWidth="1"/>
    <col min="2" max="2" width="13.28515625" style="75" customWidth="1"/>
    <col min="3" max="3" width="12.140625" style="75" customWidth="1"/>
    <col min="4" max="4" width="11.7109375" style="75" customWidth="1"/>
    <col min="5" max="5" width="11.28515625" style="75" customWidth="1"/>
    <col min="6" max="6" width="17.140625" style="75" customWidth="1"/>
    <col min="7" max="7" width="15.140625" style="75" customWidth="1"/>
    <col min="8" max="8" width="14.42578125" style="75" customWidth="1"/>
    <col min="9" max="9" width="14.85546875" style="75" customWidth="1"/>
    <col min="10" max="10" width="16" style="75" customWidth="1"/>
    <col min="11" max="11" width="17.28515625" style="75" customWidth="1"/>
    <col min="12" max="12" width="16.28515625" style="75" customWidth="1"/>
    <col min="13" max="16384" width="8.85546875" style="75"/>
  </cols>
  <sheetData>
    <row r="1" spans="1:19" ht="15">
      <c r="B1" s="16"/>
      <c r="C1" s="16"/>
      <c r="D1" s="16"/>
      <c r="E1" s="16"/>
      <c r="F1" s="1"/>
      <c r="G1" s="1"/>
      <c r="H1" s="16"/>
      <c r="J1" s="41"/>
      <c r="K1" s="589" t="s">
        <v>687</v>
      </c>
      <c r="L1" s="589"/>
    </row>
    <row r="2" spans="1:19" ht="15.75">
      <c r="B2" s="485" t="s">
        <v>0</v>
      </c>
      <c r="C2" s="485"/>
      <c r="D2" s="485"/>
      <c r="E2" s="485"/>
      <c r="F2" s="485"/>
      <c r="G2" s="485"/>
      <c r="H2" s="485"/>
      <c r="I2" s="485"/>
      <c r="J2" s="485"/>
    </row>
    <row r="3" spans="1:19" ht="20.25">
      <c r="B3" s="486" t="s">
        <v>579</v>
      </c>
      <c r="C3" s="486"/>
      <c r="D3" s="486"/>
      <c r="E3" s="486"/>
      <c r="F3" s="486"/>
      <c r="G3" s="486"/>
      <c r="H3" s="486"/>
      <c r="I3" s="486"/>
      <c r="J3" s="486"/>
    </row>
    <row r="4" spans="1:19" ht="20.25">
      <c r="B4" s="137"/>
      <c r="C4" s="137"/>
      <c r="D4" s="137"/>
      <c r="E4" s="137"/>
      <c r="F4" s="137"/>
      <c r="G4" s="137"/>
      <c r="H4" s="137"/>
      <c r="I4" s="137"/>
      <c r="J4" s="137"/>
    </row>
    <row r="5" spans="1:19" ht="15.6" customHeight="1">
      <c r="B5" s="742" t="s">
        <v>686</v>
      </c>
      <c r="C5" s="742"/>
      <c r="D5" s="742"/>
      <c r="E5" s="742"/>
      <c r="F5" s="742"/>
      <c r="G5" s="742"/>
      <c r="H5" s="742"/>
      <c r="I5" s="742"/>
      <c r="J5" s="742"/>
      <c r="K5" s="742"/>
      <c r="L5" s="742"/>
    </row>
    <row r="6" spans="1:19">
      <c r="A6" s="488" t="s">
        <v>843</v>
      </c>
      <c r="B6" s="488"/>
      <c r="C6" s="32"/>
    </row>
    <row r="7" spans="1:19" ht="15" customHeight="1">
      <c r="A7" s="746" t="s">
        <v>115</v>
      </c>
      <c r="B7" s="724" t="s">
        <v>3</v>
      </c>
      <c r="C7" s="753" t="s">
        <v>25</v>
      </c>
      <c r="D7" s="753"/>
      <c r="E7" s="753"/>
      <c r="F7" s="753"/>
      <c r="G7" s="739" t="s">
        <v>26</v>
      </c>
      <c r="H7" s="740"/>
      <c r="I7" s="740"/>
      <c r="J7" s="741"/>
      <c r="K7" s="724" t="s">
        <v>438</v>
      </c>
      <c r="L7" s="729" t="s">
        <v>127</v>
      </c>
    </row>
    <row r="8" spans="1:19" ht="31.15" customHeight="1">
      <c r="A8" s="747"/>
      <c r="B8" s="749"/>
      <c r="C8" s="729" t="s">
        <v>284</v>
      </c>
      <c r="D8" s="724" t="s">
        <v>503</v>
      </c>
      <c r="E8" s="750" t="s">
        <v>101</v>
      </c>
      <c r="F8" s="728"/>
      <c r="G8" s="725" t="s">
        <v>284</v>
      </c>
      <c r="H8" s="729" t="s">
        <v>503</v>
      </c>
      <c r="I8" s="751" t="s">
        <v>101</v>
      </c>
      <c r="J8" s="752"/>
      <c r="K8" s="749"/>
      <c r="L8" s="729"/>
    </row>
    <row r="9" spans="1:19" ht="78.75" customHeight="1">
      <c r="A9" s="748"/>
      <c r="B9" s="725"/>
      <c r="C9" s="729"/>
      <c r="D9" s="725"/>
      <c r="E9" s="90" t="s">
        <v>621</v>
      </c>
      <c r="F9" s="90" t="s">
        <v>504</v>
      </c>
      <c r="G9" s="729"/>
      <c r="H9" s="729"/>
      <c r="I9" s="90" t="s">
        <v>621</v>
      </c>
      <c r="J9" s="90" t="s">
        <v>504</v>
      </c>
      <c r="K9" s="725"/>
      <c r="L9" s="729"/>
      <c r="M9" s="119"/>
      <c r="N9" s="119"/>
      <c r="O9" s="119"/>
    </row>
    <row r="10" spans="1:19">
      <c r="A10" s="172">
        <v>1</v>
      </c>
      <c r="B10" s="171">
        <v>2</v>
      </c>
      <c r="C10" s="172">
        <v>3</v>
      </c>
      <c r="D10" s="171">
        <v>4</v>
      </c>
      <c r="E10" s="172">
        <v>5</v>
      </c>
      <c r="F10" s="171">
        <v>6</v>
      </c>
      <c r="G10" s="172">
        <v>7</v>
      </c>
      <c r="H10" s="171">
        <v>8</v>
      </c>
      <c r="I10" s="172">
        <v>9</v>
      </c>
      <c r="J10" s="171">
        <v>10</v>
      </c>
      <c r="K10" s="172" t="s">
        <v>705</v>
      </c>
      <c r="L10" s="171">
        <v>12</v>
      </c>
      <c r="M10" s="119"/>
      <c r="N10" s="119"/>
      <c r="O10" s="119"/>
    </row>
    <row r="11" spans="1:19" s="117" customFormat="1" ht="28.5">
      <c r="A11" s="129">
        <v>1</v>
      </c>
      <c r="B11" s="427" t="s">
        <v>845</v>
      </c>
      <c r="C11" s="427">
        <v>4008</v>
      </c>
      <c r="D11" s="427">
        <v>32</v>
      </c>
      <c r="E11" s="427">
        <v>32</v>
      </c>
      <c r="F11" s="427">
        <v>0</v>
      </c>
      <c r="G11" s="427">
        <v>2968</v>
      </c>
      <c r="H11" s="427">
        <v>78</v>
      </c>
      <c r="I11" s="427">
        <v>78</v>
      </c>
      <c r="J11" s="427">
        <v>0</v>
      </c>
      <c r="K11" s="435">
        <f>SUM(E11+F11+I11+J11)</f>
        <v>110</v>
      </c>
      <c r="L11" s="436">
        <f>SUM(K11*1000*10)/100000</f>
        <v>11</v>
      </c>
      <c r="M11" s="119"/>
      <c r="N11" s="119"/>
      <c r="O11" s="119"/>
      <c r="P11" s="119"/>
      <c r="Q11" s="119"/>
      <c r="R11" s="119"/>
      <c r="S11" s="119"/>
    </row>
    <row r="12" spans="1:19">
      <c r="A12" s="129">
        <v>2</v>
      </c>
      <c r="B12" s="427"/>
      <c r="C12" s="427"/>
      <c r="D12" s="427"/>
      <c r="E12" s="427"/>
      <c r="F12" s="427"/>
      <c r="G12" s="427"/>
      <c r="H12" s="427"/>
      <c r="I12" s="427"/>
      <c r="J12" s="427"/>
      <c r="K12" s="129"/>
      <c r="L12" s="118"/>
      <c r="M12" s="119"/>
      <c r="N12" s="119"/>
      <c r="O12" s="119"/>
    </row>
    <row r="13" spans="1:19">
      <c r="A13" s="129">
        <v>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18"/>
      <c r="M13" s="119"/>
      <c r="N13" s="119"/>
      <c r="O13" s="119"/>
    </row>
    <row r="14" spans="1:19">
      <c r="A14" s="129">
        <v>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18"/>
    </row>
    <row r="15" spans="1:19">
      <c r="A15" s="129">
        <v>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18"/>
      <c r="N15" s="75" t="s">
        <v>11</v>
      </c>
    </row>
    <row r="16" spans="1:19">
      <c r="A16" s="129">
        <v>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18"/>
    </row>
    <row r="17" spans="1:19">
      <c r="A17" s="129">
        <v>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 t="s">
        <v>11</v>
      </c>
      <c r="L17" s="118"/>
    </row>
    <row r="18" spans="1:19">
      <c r="A18" s="129">
        <v>8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18"/>
    </row>
    <row r="19" spans="1:19">
      <c r="A19" s="129">
        <v>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18"/>
    </row>
    <row r="20" spans="1:19">
      <c r="A20" s="129">
        <v>10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18"/>
    </row>
    <row r="21" spans="1:19">
      <c r="A21" s="129">
        <v>11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18"/>
    </row>
    <row r="22" spans="1:19">
      <c r="A22" s="129">
        <v>12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18"/>
    </row>
    <row r="23" spans="1:19">
      <c r="A23" s="129">
        <v>13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 t="s">
        <v>11</v>
      </c>
      <c r="L23" s="118"/>
    </row>
    <row r="24" spans="1:19">
      <c r="A24" s="129">
        <v>14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18"/>
    </row>
    <row r="25" spans="1:19">
      <c r="A25" s="129" t="s">
        <v>7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18"/>
    </row>
    <row r="26" spans="1:19">
      <c r="A26" s="129" t="s">
        <v>7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18"/>
    </row>
    <row r="27" spans="1:19" ht="15">
      <c r="A27" s="338" t="s">
        <v>18</v>
      </c>
      <c r="B27" s="129">
        <f t="shared" ref="B27:K27" si="0">SUM(B11:B26)</f>
        <v>0</v>
      </c>
      <c r="C27" s="129">
        <f t="shared" si="0"/>
        <v>4008</v>
      </c>
      <c r="D27" s="129">
        <f t="shared" si="0"/>
        <v>32</v>
      </c>
      <c r="E27" s="129">
        <f t="shared" si="0"/>
        <v>32</v>
      </c>
      <c r="F27" s="129">
        <f t="shared" si="0"/>
        <v>0</v>
      </c>
      <c r="G27" s="129">
        <f t="shared" si="0"/>
        <v>2968</v>
      </c>
      <c r="H27" s="129">
        <f t="shared" si="0"/>
        <v>78</v>
      </c>
      <c r="I27" s="129">
        <f t="shared" si="0"/>
        <v>78</v>
      </c>
      <c r="J27" s="129">
        <f t="shared" si="0"/>
        <v>0</v>
      </c>
      <c r="K27" s="435">
        <f t="shared" si="0"/>
        <v>110</v>
      </c>
      <c r="L27" s="436">
        <f>SUM(L11)</f>
        <v>11</v>
      </c>
    </row>
    <row r="28" spans="1:19" ht="17.25" customHeight="1">
      <c r="A28" s="743" t="s">
        <v>128</v>
      </c>
      <c r="B28" s="744"/>
      <c r="C28" s="744"/>
      <c r="D28" s="744"/>
      <c r="E28" s="744"/>
      <c r="F28" s="744"/>
      <c r="G28" s="744"/>
      <c r="H28" s="744"/>
      <c r="I28" s="744"/>
      <c r="J28" s="744"/>
      <c r="K28" s="745"/>
      <c r="L28" s="745"/>
    </row>
    <row r="30" spans="1:19" s="16" customFormat="1" ht="15.75" customHeight="1">
      <c r="A30" s="15" t="s">
        <v>844</v>
      </c>
      <c r="B30" s="313"/>
      <c r="C30" s="1"/>
      <c r="D30" s="15"/>
      <c r="E30" s="15"/>
      <c r="H30" s="87"/>
      <c r="I30" s="87"/>
      <c r="K30" s="87" t="s">
        <v>12</v>
      </c>
    </row>
    <row r="31" spans="1:19" s="16" customFormat="1" ht="13.15" customHeight="1">
      <c r="J31" s="482"/>
      <c r="K31" s="482"/>
      <c r="L31" s="482"/>
      <c r="M31" s="482"/>
      <c r="N31" s="482"/>
      <c r="O31" s="482"/>
      <c r="P31" s="482"/>
      <c r="Q31" s="482"/>
      <c r="R31" s="482"/>
      <c r="S31" s="482"/>
    </row>
    <row r="32" spans="1:19" s="16" customFormat="1" ht="12.75">
      <c r="J32" s="482"/>
      <c r="K32" s="482"/>
      <c r="L32" s="482"/>
      <c r="M32" s="482"/>
      <c r="N32" s="482"/>
      <c r="O32" s="482"/>
      <c r="P32" s="482"/>
      <c r="Q32" s="482"/>
      <c r="R32" s="482"/>
      <c r="S32" s="482"/>
    </row>
    <row r="33" spans="2:12" s="16" customFormat="1" ht="12.75">
      <c r="B33" s="15"/>
      <c r="C33" s="15"/>
      <c r="D33" s="15"/>
      <c r="E33" s="15"/>
      <c r="J33" s="488"/>
      <c r="K33" s="488"/>
      <c r="L33" s="488"/>
    </row>
  </sheetData>
  <mergeCells count="21">
    <mergeCell ref="J33:L33"/>
    <mergeCell ref="L7:L9"/>
    <mergeCell ref="A28:L28"/>
    <mergeCell ref="A7:A9"/>
    <mergeCell ref="B7:B9"/>
    <mergeCell ref="K7:K9"/>
    <mergeCell ref="J31:S31"/>
    <mergeCell ref="J32:S32"/>
    <mergeCell ref="E8:F8"/>
    <mergeCell ref="I8:J8"/>
    <mergeCell ref="C8:C9"/>
    <mergeCell ref="H8:H9"/>
    <mergeCell ref="G8:G9"/>
    <mergeCell ref="C7:F7"/>
    <mergeCell ref="D8:D9"/>
    <mergeCell ref="K1:L1"/>
    <mergeCell ref="B2:J2"/>
    <mergeCell ref="B3:J3"/>
    <mergeCell ref="G7:J7"/>
    <mergeCell ref="A6:B6"/>
    <mergeCell ref="B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35"/>
  <sheetViews>
    <sheetView view="pageBreakPreview" topLeftCell="D1" zoomScaleSheetLayoutView="100" workbookViewId="0">
      <selection activeCell="F57" activeCellId="1" sqref="J2 F57"/>
    </sheetView>
  </sheetViews>
  <sheetFormatPr defaultRowHeight="12.75"/>
  <cols>
    <col min="1" max="1" width="4.7109375" style="193" customWidth="1"/>
    <col min="2" max="2" width="17.7109375" style="193" customWidth="1"/>
    <col min="3" max="11" width="7.85546875" style="193" customWidth="1"/>
    <col min="12" max="23" width="8" style="193" customWidth="1"/>
    <col min="24" max="16384" width="9.140625" style="193"/>
  </cols>
  <sheetData>
    <row r="1" spans="1:249" ht="15">
      <c r="O1" s="758" t="s">
        <v>711</v>
      </c>
      <c r="P1" s="758"/>
      <c r="Q1" s="758"/>
      <c r="R1" s="758"/>
      <c r="S1" s="758"/>
      <c r="T1" s="758"/>
      <c r="U1" s="758"/>
    </row>
    <row r="2" spans="1:249" ht="15.75">
      <c r="F2" s="194" t="s">
        <v>0</v>
      </c>
      <c r="G2" s="194"/>
      <c r="H2" s="194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49" ht="15.75">
      <c r="F3" s="194"/>
      <c r="G3" s="194"/>
      <c r="H3" s="194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49" ht="18">
      <c r="B4" s="759" t="s">
        <v>579</v>
      </c>
      <c r="C4" s="759"/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</row>
    <row r="6" spans="1:249" ht="15.75">
      <c r="B6" s="760" t="s">
        <v>712</v>
      </c>
      <c r="C6" s="760"/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</row>
    <row r="8" spans="1:249">
      <c r="A8" s="754" t="s">
        <v>843</v>
      </c>
      <c r="B8" s="754"/>
    </row>
    <row r="9" spans="1:249" ht="18">
      <c r="A9" s="196"/>
      <c r="B9" s="196"/>
      <c r="V9" s="766" t="s">
        <v>292</v>
      </c>
      <c r="W9" s="766"/>
    </row>
    <row r="10" spans="1:249" ht="12.75" customHeight="1">
      <c r="A10" s="767" t="s">
        <v>2</v>
      </c>
      <c r="B10" s="767" t="s">
        <v>116</v>
      </c>
      <c r="C10" s="769" t="s">
        <v>25</v>
      </c>
      <c r="D10" s="770"/>
      <c r="E10" s="770"/>
      <c r="F10" s="770"/>
      <c r="G10" s="770"/>
      <c r="H10" s="770"/>
      <c r="I10" s="770"/>
      <c r="J10" s="770"/>
      <c r="K10" s="771"/>
      <c r="L10" s="769" t="s">
        <v>26</v>
      </c>
      <c r="M10" s="770"/>
      <c r="N10" s="770"/>
      <c r="O10" s="770"/>
      <c r="P10" s="770"/>
      <c r="Q10" s="770"/>
      <c r="R10" s="770"/>
      <c r="S10" s="770"/>
      <c r="T10" s="771"/>
      <c r="U10" s="772" t="s">
        <v>158</v>
      </c>
      <c r="V10" s="773"/>
      <c r="W10" s="774"/>
      <c r="X10" s="198"/>
      <c r="Y10" s="198"/>
      <c r="Z10" s="198"/>
      <c r="AA10" s="198"/>
      <c r="AB10" s="198"/>
      <c r="AC10" s="199"/>
      <c r="AD10" s="200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  <c r="IM10" s="198"/>
      <c r="IN10" s="198"/>
      <c r="IO10" s="198"/>
    </row>
    <row r="11" spans="1:249" ht="12.75" customHeight="1">
      <c r="A11" s="768"/>
      <c r="B11" s="768"/>
      <c r="C11" s="761" t="s">
        <v>198</v>
      </c>
      <c r="D11" s="762"/>
      <c r="E11" s="763"/>
      <c r="F11" s="761" t="s">
        <v>199</v>
      </c>
      <c r="G11" s="762"/>
      <c r="H11" s="763"/>
      <c r="I11" s="761" t="s">
        <v>18</v>
      </c>
      <c r="J11" s="762"/>
      <c r="K11" s="763"/>
      <c r="L11" s="761" t="s">
        <v>198</v>
      </c>
      <c r="M11" s="762"/>
      <c r="N11" s="763"/>
      <c r="O11" s="761" t="s">
        <v>199</v>
      </c>
      <c r="P11" s="762"/>
      <c r="Q11" s="763"/>
      <c r="R11" s="761" t="s">
        <v>18</v>
      </c>
      <c r="S11" s="762"/>
      <c r="T11" s="763"/>
      <c r="U11" s="775"/>
      <c r="V11" s="776"/>
      <c r="W11" s="777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  <c r="IM11" s="198"/>
      <c r="IN11" s="198"/>
      <c r="IO11" s="198"/>
    </row>
    <row r="12" spans="1:249">
      <c r="A12" s="197"/>
      <c r="B12" s="197"/>
      <c r="C12" s="201" t="s">
        <v>293</v>
      </c>
      <c r="D12" s="202" t="s">
        <v>45</v>
      </c>
      <c r="E12" s="203" t="s">
        <v>46</v>
      </c>
      <c r="F12" s="201" t="s">
        <v>293</v>
      </c>
      <c r="G12" s="202" t="s">
        <v>45</v>
      </c>
      <c r="H12" s="203" t="s">
        <v>46</v>
      </c>
      <c r="I12" s="201" t="s">
        <v>293</v>
      </c>
      <c r="J12" s="202" t="s">
        <v>45</v>
      </c>
      <c r="K12" s="203" t="s">
        <v>46</v>
      </c>
      <c r="L12" s="201" t="s">
        <v>293</v>
      </c>
      <c r="M12" s="202" t="s">
        <v>45</v>
      </c>
      <c r="N12" s="203" t="s">
        <v>46</v>
      </c>
      <c r="O12" s="201" t="s">
        <v>293</v>
      </c>
      <c r="P12" s="202" t="s">
        <v>45</v>
      </c>
      <c r="Q12" s="203" t="s">
        <v>46</v>
      </c>
      <c r="R12" s="201" t="s">
        <v>293</v>
      </c>
      <c r="S12" s="202" t="s">
        <v>45</v>
      </c>
      <c r="T12" s="203" t="s">
        <v>46</v>
      </c>
      <c r="U12" s="197" t="s">
        <v>293</v>
      </c>
      <c r="V12" s="197" t="s">
        <v>45</v>
      </c>
      <c r="W12" s="197" t="s">
        <v>46</v>
      </c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8"/>
      <c r="FP12" s="198"/>
      <c r="FQ12" s="198"/>
      <c r="FR12" s="198"/>
      <c r="FS12" s="198"/>
      <c r="FT12" s="198"/>
      <c r="FU12" s="198"/>
      <c r="FV12" s="198"/>
      <c r="FW12" s="198"/>
      <c r="FX12" s="198"/>
      <c r="FY12" s="198"/>
      <c r="FZ12" s="198"/>
      <c r="GA12" s="198"/>
      <c r="GB12" s="198"/>
      <c r="GC12" s="198"/>
      <c r="GD12" s="198"/>
      <c r="GE12" s="198"/>
      <c r="GF12" s="198"/>
      <c r="GG12" s="198"/>
      <c r="GH12" s="198"/>
      <c r="GI12" s="198"/>
      <c r="GJ12" s="198"/>
      <c r="GK12" s="198"/>
      <c r="GL12" s="198"/>
      <c r="GM12" s="198"/>
      <c r="GN12" s="198"/>
      <c r="GO12" s="198"/>
      <c r="GP12" s="198"/>
      <c r="GQ12" s="198"/>
      <c r="GR12" s="198"/>
      <c r="GS12" s="198"/>
      <c r="GT12" s="198"/>
      <c r="GU12" s="198"/>
      <c r="GV12" s="198"/>
      <c r="GW12" s="198"/>
      <c r="GX12" s="198"/>
      <c r="GY12" s="198"/>
      <c r="GZ12" s="198"/>
      <c r="HA12" s="198"/>
      <c r="HB12" s="198"/>
      <c r="HC12" s="198"/>
      <c r="HD12" s="198"/>
      <c r="HE12" s="198"/>
      <c r="HF12" s="198"/>
      <c r="HG12" s="198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8"/>
      <c r="HS12" s="198"/>
      <c r="HT12" s="198"/>
      <c r="HU12" s="198"/>
      <c r="HV12" s="198"/>
      <c r="HW12" s="198"/>
      <c r="HX12" s="198"/>
      <c r="HY12" s="198"/>
      <c r="HZ12" s="198"/>
      <c r="IA12" s="198"/>
      <c r="IB12" s="198"/>
      <c r="IC12" s="198"/>
      <c r="ID12" s="198"/>
      <c r="IE12" s="198"/>
      <c r="IF12" s="198"/>
      <c r="IG12" s="198"/>
      <c r="IH12" s="198"/>
      <c r="II12" s="198"/>
      <c r="IJ12" s="198"/>
      <c r="IK12" s="198"/>
      <c r="IL12" s="198"/>
      <c r="IM12" s="198"/>
      <c r="IN12" s="198"/>
      <c r="IO12" s="198"/>
    </row>
    <row r="13" spans="1:249">
      <c r="A13" s="197">
        <v>1</v>
      </c>
      <c r="B13" s="197">
        <v>2</v>
      </c>
      <c r="C13" s="197">
        <v>3</v>
      </c>
      <c r="D13" s="197">
        <v>4</v>
      </c>
      <c r="E13" s="197">
        <v>5</v>
      </c>
      <c r="F13" s="197">
        <v>7</v>
      </c>
      <c r="G13" s="197">
        <v>8</v>
      </c>
      <c r="H13" s="197">
        <v>9</v>
      </c>
      <c r="I13" s="197">
        <v>11</v>
      </c>
      <c r="J13" s="197">
        <v>12</v>
      </c>
      <c r="K13" s="197">
        <v>13</v>
      </c>
      <c r="L13" s="197">
        <v>15</v>
      </c>
      <c r="M13" s="197">
        <v>16</v>
      </c>
      <c r="N13" s="197">
        <v>17</v>
      </c>
      <c r="O13" s="197">
        <v>19</v>
      </c>
      <c r="P13" s="197">
        <v>20</v>
      </c>
      <c r="Q13" s="197">
        <v>21</v>
      </c>
      <c r="R13" s="197">
        <v>23</v>
      </c>
      <c r="S13" s="197">
        <v>24</v>
      </c>
      <c r="T13" s="197">
        <v>25</v>
      </c>
      <c r="U13" s="197">
        <v>27</v>
      </c>
      <c r="V13" s="197">
        <v>28</v>
      </c>
      <c r="W13" s="197">
        <v>29</v>
      </c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204"/>
      <c r="IB13" s="204"/>
      <c r="IC13" s="204"/>
      <c r="ID13" s="204"/>
      <c r="IE13" s="204"/>
      <c r="IF13" s="204"/>
      <c r="IG13" s="204"/>
      <c r="IH13" s="204"/>
      <c r="II13" s="204"/>
      <c r="IJ13" s="204"/>
      <c r="IK13" s="204"/>
      <c r="IL13" s="204"/>
      <c r="IM13" s="204"/>
      <c r="IN13" s="204"/>
      <c r="IO13" s="204"/>
    </row>
    <row r="14" spans="1:249" ht="12.75" customHeight="1">
      <c r="A14" s="764" t="s">
        <v>285</v>
      </c>
      <c r="B14" s="765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205"/>
      <c r="V14" s="206"/>
      <c r="W14" s="206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04"/>
      <c r="FT14" s="204"/>
      <c r="FU14" s="204"/>
      <c r="FV14" s="204"/>
      <c r="FW14" s="204"/>
      <c r="FX14" s="204"/>
      <c r="FY14" s="204"/>
      <c r="FZ14" s="204"/>
      <c r="GA14" s="204"/>
      <c r="GB14" s="204"/>
      <c r="GC14" s="204"/>
      <c r="GD14" s="204"/>
      <c r="GE14" s="204"/>
      <c r="GF14" s="204"/>
      <c r="GG14" s="204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04"/>
      <c r="GT14" s="204"/>
      <c r="GU14" s="204"/>
      <c r="GV14" s="204"/>
      <c r="GW14" s="204"/>
      <c r="GX14" s="204"/>
      <c r="GY14" s="204"/>
      <c r="GZ14" s="204"/>
      <c r="HA14" s="204"/>
      <c r="HB14" s="204"/>
      <c r="HC14" s="204"/>
      <c r="HD14" s="204"/>
      <c r="HE14" s="204"/>
      <c r="HF14" s="204"/>
      <c r="HG14" s="204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04"/>
      <c r="HT14" s="204"/>
      <c r="HU14" s="204"/>
      <c r="HV14" s="204"/>
      <c r="HW14" s="204"/>
      <c r="HX14" s="204"/>
      <c r="HY14" s="204"/>
      <c r="HZ14" s="204"/>
      <c r="IA14" s="204"/>
      <c r="IB14" s="204"/>
      <c r="IC14" s="204"/>
      <c r="ID14" s="204"/>
      <c r="IE14" s="204"/>
      <c r="IF14" s="204"/>
      <c r="IG14" s="204"/>
      <c r="IH14" s="204"/>
      <c r="II14" s="204"/>
      <c r="IJ14" s="204"/>
      <c r="IK14" s="204"/>
      <c r="IL14" s="204"/>
      <c r="IM14" s="204"/>
      <c r="IN14" s="204"/>
      <c r="IO14" s="204"/>
    </row>
    <row r="15" spans="1:249">
      <c r="A15" s="207">
        <v>1</v>
      </c>
      <c r="B15" s="208" t="s">
        <v>138</v>
      </c>
      <c r="C15" s="209">
        <v>0.02</v>
      </c>
      <c r="D15" s="209">
        <v>0</v>
      </c>
      <c r="E15" s="209">
        <v>2.63</v>
      </c>
      <c r="F15" s="209">
        <v>0</v>
      </c>
      <c r="G15" s="209">
        <v>0</v>
      </c>
      <c r="H15" s="209">
        <v>0</v>
      </c>
      <c r="I15" s="209">
        <f>SUM(C15+F15)</f>
        <v>0.02</v>
      </c>
      <c r="J15" s="209">
        <f t="shared" ref="J15:K15" si="0">SUM(D15+G15)</f>
        <v>0</v>
      </c>
      <c r="K15" s="209">
        <f t="shared" si="0"/>
        <v>2.63</v>
      </c>
      <c r="L15" s="209">
        <v>0.03</v>
      </c>
      <c r="M15" s="209">
        <v>0</v>
      </c>
      <c r="N15" s="209">
        <v>2.91</v>
      </c>
      <c r="O15" s="209">
        <v>0</v>
      </c>
      <c r="P15" s="209">
        <v>0</v>
      </c>
      <c r="Q15" s="209">
        <v>0</v>
      </c>
      <c r="R15" s="209">
        <f>SUM(L15+O15)</f>
        <v>0.03</v>
      </c>
      <c r="S15" s="209">
        <f t="shared" ref="S15:T15" si="1">SUM(M15+P15)</f>
        <v>0</v>
      </c>
      <c r="T15" s="209">
        <f t="shared" si="1"/>
        <v>2.91</v>
      </c>
      <c r="U15" s="209">
        <f>SUM(I15+R15)</f>
        <v>0.05</v>
      </c>
      <c r="V15" s="209">
        <f t="shared" ref="V15:W15" si="2">SUM(J15+S15)</f>
        <v>0</v>
      </c>
      <c r="W15" s="209">
        <f t="shared" si="2"/>
        <v>5.54</v>
      </c>
    </row>
    <row r="16" spans="1:249">
      <c r="A16" s="207">
        <v>2</v>
      </c>
      <c r="B16" s="210" t="s">
        <v>546</v>
      </c>
      <c r="C16" s="429">
        <v>0.4</v>
      </c>
      <c r="D16" s="209">
        <v>0</v>
      </c>
      <c r="E16" s="209">
        <v>36.020000000000003</v>
      </c>
      <c r="F16" s="209">
        <v>0.77</v>
      </c>
      <c r="G16" s="209">
        <v>0</v>
      </c>
      <c r="H16" s="209">
        <v>69.77</v>
      </c>
      <c r="I16" s="209">
        <f t="shared" ref="I16:I19" si="3">SUM(C16+F16)</f>
        <v>1.17</v>
      </c>
      <c r="J16" s="209">
        <f t="shared" ref="J16:J19" si="4">SUM(D16+G16)</f>
        <v>0</v>
      </c>
      <c r="K16" s="209">
        <f t="shared" ref="K16:K19" si="5">SUM(E16+H16)</f>
        <v>105.78999999999999</v>
      </c>
      <c r="L16" s="209">
        <v>0.39</v>
      </c>
      <c r="M16" s="209">
        <v>0</v>
      </c>
      <c r="N16" s="209">
        <v>39.96</v>
      </c>
      <c r="O16" s="209">
        <v>0.56999999999999995</v>
      </c>
      <c r="P16" s="209">
        <v>0</v>
      </c>
      <c r="Q16" s="209">
        <v>58.2</v>
      </c>
      <c r="R16" s="209">
        <f t="shared" ref="R16:R19" si="6">SUM(L16+O16)</f>
        <v>0.96</v>
      </c>
      <c r="S16" s="209">
        <f t="shared" ref="S16:S19" si="7">SUM(M16+P16)</f>
        <v>0</v>
      </c>
      <c r="T16" s="209">
        <f t="shared" ref="T16:T19" si="8">SUM(N16+Q16)</f>
        <v>98.16</v>
      </c>
      <c r="U16" s="209">
        <f t="shared" ref="U16:U19" si="9">SUM(I16+R16)</f>
        <v>2.13</v>
      </c>
      <c r="V16" s="209">
        <f t="shared" ref="V16:V19" si="10">SUM(J16+S16)</f>
        <v>0</v>
      </c>
      <c r="W16" s="209">
        <f t="shared" ref="W16:W19" si="11">SUM(K16+T16)</f>
        <v>203.95</v>
      </c>
    </row>
    <row r="17" spans="1:23" ht="25.5">
      <c r="A17" s="207">
        <v>3</v>
      </c>
      <c r="B17" s="210" t="s">
        <v>142</v>
      </c>
      <c r="C17" s="209">
        <v>0</v>
      </c>
      <c r="D17" s="209">
        <v>0</v>
      </c>
      <c r="E17" s="429">
        <v>3.2</v>
      </c>
      <c r="F17" s="209">
        <v>0</v>
      </c>
      <c r="G17" s="209">
        <v>0</v>
      </c>
      <c r="H17" s="429">
        <v>24</v>
      </c>
      <c r="I17" s="209">
        <f t="shared" si="3"/>
        <v>0</v>
      </c>
      <c r="J17" s="209">
        <f t="shared" si="4"/>
        <v>0</v>
      </c>
      <c r="K17" s="429">
        <f t="shared" si="5"/>
        <v>27.2</v>
      </c>
      <c r="L17" s="209">
        <v>0</v>
      </c>
      <c r="M17" s="209">
        <v>0</v>
      </c>
      <c r="N17" s="429">
        <v>7.8</v>
      </c>
      <c r="O17" s="209"/>
      <c r="P17" s="209">
        <v>0</v>
      </c>
      <c r="Q17" s="429">
        <v>58.5</v>
      </c>
      <c r="R17" s="209">
        <f t="shared" si="6"/>
        <v>0</v>
      </c>
      <c r="S17" s="209">
        <f t="shared" si="7"/>
        <v>0</v>
      </c>
      <c r="T17" s="209">
        <f t="shared" si="8"/>
        <v>66.3</v>
      </c>
      <c r="U17" s="209">
        <f t="shared" si="9"/>
        <v>0</v>
      </c>
      <c r="V17" s="209">
        <f t="shared" si="10"/>
        <v>0</v>
      </c>
      <c r="W17" s="209">
        <f t="shared" si="11"/>
        <v>93.5</v>
      </c>
    </row>
    <row r="18" spans="1:23" ht="25.5">
      <c r="A18" s="207">
        <v>4</v>
      </c>
      <c r="B18" s="210" t="s">
        <v>140</v>
      </c>
      <c r="C18" s="209">
        <v>0</v>
      </c>
      <c r="D18" s="209">
        <v>0</v>
      </c>
      <c r="E18" s="209">
        <v>0.66</v>
      </c>
      <c r="F18" s="209">
        <v>0</v>
      </c>
      <c r="G18" s="209">
        <v>0</v>
      </c>
      <c r="H18" s="209">
        <v>0</v>
      </c>
      <c r="I18" s="209">
        <f t="shared" si="3"/>
        <v>0</v>
      </c>
      <c r="J18" s="209">
        <f t="shared" si="4"/>
        <v>0</v>
      </c>
      <c r="K18" s="209">
        <f t="shared" si="5"/>
        <v>0.66</v>
      </c>
      <c r="L18" s="209">
        <v>0</v>
      </c>
      <c r="M18" s="209">
        <v>0</v>
      </c>
      <c r="N18" s="209">
        <v>0.73</v>
      </c>
      <c r="O18" s="209">
        <v>0</v>
      </c>
      <c r="P18" s="209">
        <v>0</v>
      </c>
      <c r="Q18" s="209">
        <v>0</v>
      </c>
      <c r="R18" s="209">
        <f t="shared" si="6"/>
        <v>0</v>
      </c>
      <c r="S18" s="209">
        <f t="shared" si="7"/>
        <v>0</v>
      </c>
      <c r="T18" s="209">
        <f t="shared" si="8"/>
        <v>0.73</v>
      </c>
      <c r="U18" s="209">
        <f t="shared" si="9"/>
        <v>0</v>
      </c>
      <c r="V18" s="209">
        <f t="shared" si="10"/>
        <v>0</v>
      </c>
      <c r="W18" s="209">
        <f t="shared" si="11"/>
        <v>1.3900000000000001</v>
      </c>
    </row>
    <row r="19" spans="1:23">
      <c r="A19" s="207">
        <v>5</v>
      </c>
      <c r="B19" s="208" t="s">
        <v>141</v>
      </c>
      <c r="C19" s="209"/>
      <c r="D19" s="209">
        <v>0</v>
      </c>
      <c r="E19" s="428">
        <v>30</v>
      </c>
      <c r="F19" s="209">
        <v>0</v>
      </c>
      <c r="G19" s="209">
        <v>0</v>
      </c>
      <c r="H19" s="429">
        <v>15</v>
      </c>
      <c r="I19" s="209">
        <f t="shared" si="3"/>
        <v>0</v>
      </c>
      <c r="J19" s="209">
        <f t="shared" si="4"/>
        <v>0</v>
      </c>
      <c r="K19" s="429">
        <f t="shared" si="5"/>
        <v>45</v>
      </c>
      <c r="L19" s="209">
        <v>0</v>
      </c>
      <c r="M19" s="209">
        <v>0</v>
      </c>
      <c r="N19" s="209">
        <v>0</v>
      </c>
      <c r="O19" s="209">
        <v>0</v>
      </c>
      <c r="P19" s="209">
        <v>0</v>
      </c>
      <c r="Q19" s="209">
        <v>0</v>
      </c>
      <c r="R19" s="209">
        <f t="shared" si="6"/>
        <v>0</v>
      </c>
      <c r="S19" s="209">
        <f t="shared" si="7"/>
        <v>0</v>
      </c>
      <c r="T19" s="209">
        <f t="shared" si="8"/>
        <v>0</v>
      </c>
      <c r="U19" s="209">
        <f t="shared" si="9"/>
        <v>0</v>
      </c>
      <c r="V19" s="209">
        <f t="shared" si="10"/>
        <v>0</v>
      </c>
      <c r="W19" s="209">
        <f t="shared" si="11"/>
        <v>45</v>
      </c>
    </row>
    <row r="20" spans="1:23" ht="12.75" customHeight="1">
      <c r="A20" s="764" t="s">
        <v>286</v>
      </c>
      <c r="B20" s="765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</row>
    <row r="21" spans="1:23">
      <c r="A21" s="207">
        <v>6</v>
      </c>
      <c r="B21" s="208" t="s">
        <v>143</v>
      </c>
      <c r="C21" s="209">
        <v>0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209">
        <v>0</v>
      </c>
      <c r="Q21" s="209">
        <v>0</v>
      </c>
      <c r="R21" s="209">
        <f t="shared" ref="R21:R22" si="12">SUM(L21+O21)</f>
        <v>0</v>
      </c>
      <c r="S21" s="209">
        <f t="shared" ref="S21:S22" si="13">SUM(M21+P21)</f>
        <v>0</v>
      </c>
      <c r="T21" s="209">
        <f t="shared" ref="T21:T22" si="14">SUM(N21+Q21)</f>
        <v>0</v>
      </c>
      <c r="U21" s="209">
        <f t="shared" ref="U21:U22" si="15">SUM(I21+R21)</f>
        <v>0</v>
      </c>
      <c r="V21" s="209">
        <f t="shared" ref="V21:V22" si="16">SUM(J21+S21)</f>
        <v>0</v>
      </c>
      <c r="W21" s="209">
        <f t="shared" ref="W21:W22" si="17">SUM(K21+T21)</f>
        <v>0</v>
      </c>
    </row>
    <row r="22" spans="1:23">
      <c r="A22" s="207">
        <v>7</v>
      </c>
      <c r="B22" s="208" t="s">
        <v>144</v>
      </c>
      <c r="C22" s="209">
        <v>0</v>
      </c>
      <c r="D22" s="209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f t="shared" si="12"/>
        <v>0</v>
      </c>
      <c r="S22" s="209">
        <f t="shared" si="13"/>
        <v>0</v>
      </c>
      <c r="T22" s="209">
        <f t="shared" si="14"/>
        <v>0</v>
      </c>
      <c r="U22" s="209">
        <f t="shared" si="15"/>
        <v>0</v>
      </c>
      <c r="V22" s="209">
        <f t="shared" si="16"/>
        <v>0</v>
      </c>
      <c r="W22" s="209">
        <f t="shared" si="17"/>
        <v>0</v>
      </c>
    </row>
    <row r="23" spans="1:23">
      <c r="A23" s="211" t="s">
        <v>7</v>
      </c>
      <c r="B23" s="212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</row>
    <row r="24" spans="1:23">
      <c r="A24" s="211" t="s">
        <v>7</v>
      </c>
      <c r="B24" s="212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</row>
    <row r="25" spans="1:23">
      <c r="A25" s="207" t="s">
        <v>18</v>
      </c>
      <c r="B25" s="208"/>
      <c r="C25" s="209">
        <f t="shared" ref="C25:Q25" si="18">SUM(C15:C24)</f>
        <v>0.42000000000000004</v>
      </c>
      <c r="D25" s="209">
        <f t="shared" si="18"/>
        <v>0</v>
      </c>
      <c r="E25" s="209">
        <f t="shared" si="18"/>
        <v>72.510000000000005</v>
      </c>
      <c r="F25" s="209">
        <f t="shared" si="18"/>
        <v>0.77</v>
      </c>
      <c r="G25" s="209">
        <f t="shared" si="18"/>
        <v>0</v>
      </c>
      <c r="H25" s="209">
        <f>SUM(H15:H24)</f>
        <v>108.77</v>
      </c>
      <c r="I25" s="209">
        <f>SUM(I15:I24)</f>
        <v>1.19</v>
      </c>
      <c r="J25" s="209">
        <f>SUM(J15:J24)</f>
        <v>0</v>
      </c>
      <c r="K25" s="209">
        <f>SUM(K15:K24)</f>
        <v>181.27999999999997</v>
      </c>
      <c r="L25" s="209">
        <f t="shared" si="18"/>
        <v>0.42000000000000004</v>
      </c>
      <c r="M25" s="209">
        <f t="shared" si="18"/>
        <v>0</v>
      </c>
      <c r="N25" s="429">
        <f t="shared" si="18"/>
        <v>51.4</v>
      </c>
      <c r="O25" s="209">
        <f t="shared" si="18"/>
        <v>0.56999999999999995</v>
      </c>
      <c r="P25" s="209">
        <f t="shared" si="18"/>
        <v>0</v>
      </c>
      <c r="Q25" s="429">
        <f t="shared" si="18"/>
        <v>116.7</v>
      </c>
      <c r="R25" s="209">
        <f t="shared" ref="R25" si="19">SUM(L25+O25)</f>
        <v>0.99</v>
      </c>
      <c r="S25" s="209">
        <f t="shared" ref="S25" si="20">SUM(M25+P25)</f>
        <v>0</v>
      </c>
      <c r="T25" s="429">
        <f t="shared" ref="T25" si="21">SUM(N25+Q25)</f>
        <v>168.1</v>
      </c>
      <c r="U25" s="209">
        <f t="shared" ref="U25" si="22">SUM(I25+R25)</f>
        <v>2.1799999999999997</v>
      </c>
      <c r="V25" s="209">
        <f t="shared" ref="V25" si="23">SUM(J25+S25)</f>
        <v>0</v>
      </c>
      <c r="W25" s="209">
        <f t="shared" ref="W25" si="24">SUM(K25+T25)</f>
        <v>349.38</v>
      </c>
    </row>
    <row r="26" spans="1:23">
      <c r="A26" s="213"/>
      <c r="B26" s="213"/>
    </row>
    <row r="30" spans="1:23">
      <c r="A30" s="755"/>
      <c r="B30" s="755"/>
      <c r="C30" s="755"/>
      <c r="D30" s="755"/>
      <c r="E30" s="755"/>
      <c r="F30" s="755"/>
      <c r="G30" s="755"/>
      <c r="H30" s="755"/>
      <c r="I30" s="755"/>
      <c r="J30" s="214"/>
      <c r="K30" s="214"/>
      <c r="L30" s="214"/>
      <c r="M30" s="214"/>
      <c r="N30" s="214"/>
      <c r="O30" s="755"/>
      <c r="P30" s="755"/>
      <c r="Q30" s="755"/>
      <c r="R30" s="755"/>
      <c r="S30" s="755"/>
      <c r="T30" s="755"/>
      <c r="U30" s="755"/>
    </row>
    <row r="32" spans="1:23" ht="15.75">
      <c r="A32" s="15" t="s">
        <v>844</v>
      </c>
      <c r="B32" s="313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R32" s="757" t="s">
        <v>12</v>
      </c>
      <c r="S32" s="757"/>
      <c r="T32" s="757"/>
      <c r="U32" s="757"/>
    </row>
    <row r="33" spans="1:23" ht="15.75">
      <c r="A33" s="756" t="s">
        <v>13</v>
      </c>
      <c r="B33" s="756"/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6"/>
      <c r="U33" s="756"/>
    </row>
    <row r="34" spans="1:23" ht="15.75">
      <c r="A34" s="756" t="s">
        <v>14</v>
      </c>
      <c r="B34" s="756"/>
      <c r="C34" s="756"/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6"/>
      <c r="U34" s="756"/>
    </row>
    <row r="35" spans="1:23">
      <c r="R35" s="754" t="s">
        <v>86</v>
      </c>
      <c r="S35" s="754"/>
      <c r="T35" s="754"/>
      <c r="U35" s="754"/>
      <c r="V35" s="754"/>
      <c r="W35" s="754"/>
    </row>
  </sheetData>
  <mergeCells count="24"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  <mergeCell ref="O1:U1"/>
    <mergeCell ref="B4:U4"/>
    <mergeCell ref="B6:U6"/>
    <mergeCell ref="A8:B8"/>
    <mergeCell ref="C11:E11"/>
    <mergeCell ref="F11:H11"/>
    <mergeCell ref="I11:K11"/>
    <mergeCell ref="L11:N11"/>
    <mergeCell ref="R35:W35"/>
    <mergeCell ref="A30:I30"/>
    <mergeCell ref="O30:U30"/>
    <mergeCell ref="A33:U33"/>
    <mergeCell ref="R32:U32"/>
    <mergeCell ref="A34:U34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topLeftCell="A2" zoomScaleSheetLayoutView="100" workbookViewId="0">
      <selection activeCell="F57" activeCellId="1" sqref="J2 F57"/>
    </sheetView>
  </sheetViews>
  <sheetFormatPr defaultRowHeight="12.75"/>
  <cols>
    <col min="1" max="1" width="10.57031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9" max="9" width="9.85546875" customWidth="1"/>
  </cols>
  <sheetData>
    <row r="1" spans="1:9" ht="18">
      <c r="A1" s="548" t="s">
        <v>0</v>
      </c>
      <c r="B1" s="548"/>
      <c r="C1" s="548"/>
      <c r="D1" s="548"/>
      <c r="E1" s="548"/>
      <c r="F1" s="548"/>
      <c r="G1" s="548"/>
      <c r="H1" s="225" t="s">
        <v>296</v>
      </c>
    </row>
    <row r="2" spans="1:9" ht="21">
      <c r="A2" s="549" t="s">
        <v>579</v>
      </c>
      <c r="B2" s="549"/>
      <c r="C2" s="549"/>
      <c r="D2" s="549"/>
      <c r="E2" s="549"/>
      <c r="F2" s="549"/>
      <c r="G2" s="549"/>
      <c r="H2" s="549"/>
    </row>
    <row r="3" spans="1:9" ht="15">
      <c r="A3" s="227"/>
      <c r="B3" s="227"/>
    </row>
    <row r="4" spans="1:9" ht="18" customHeight="1">
      <c r="A4" s="550" t="s">
        <v>587</v>
      </c>
      <c r="B4" s="550"/>
      <c r="C4" s="550"/>
      <c r="D4" s="550"/>
      <c r="E4" s="550"/>
      <c r="F4" s="550"/>
      <c r="G4" s="550"/>
      <c r="H4" s="550"/>
    </row>
    <row r="5" spans="1:9" ht="15">
      <c r="A5" s="228" t="s">
        <v>297</v>
      </c>
      <c r="B5" s="228" t="s">
        <v>845</v>
      </c>
    </row>
    <row r="6" spans="1:9" ht="15">
      <c r="A6" s="228"/>
      <c r="B6" s="228"/>
      <c r="G6" s="551" t="s">
        <v>588</v>
      </c>
      <c r="H6" s="551"/>
      <c r="I6" s="121"/>
    </row>
    <row r="7" spans="1:9" ht="59.25" customHeight="1">
      <c r="A7" s="229" t="s">
        <v>2</v>
      </c>
      <c r="B7" s="229" t="s">
        <v>3</v>
      </c>
      <c r="C7" s="230" t="s">
        <v>298</v>
      </c>
      <c r="D7" s="231" t="s">
        <v>299</v>
      </c>
      <c r="E7" s="231" t="s">
        <v>300</v>
      </c>
      <c r="F7" s="231" t="s">
        <v>301</v>
      </c>
      <c r="G7" s="231" t="s">
        <v>302</v>
      </c>
      <c r="H7" s="231" t="s">
        <v>303</v>
      </c>
    </row>
    <row r="8" spans="1:9" s="225" customFormat="1" ht="15">
      <c r="A8" s="232" t="s">
        <v>304</v>
      </c>
      <c r="B8" s="232" t="s">
        <v>305</v>
      </c>
      <c r="C8" s="232" t="s">
        <v>306</v>
      </c>
      <c r="D8" s="232" t="s">
        <v>307</v>
      </c>
      <c r="E8" s="232" t="s">
        <v>308</v>
      </c>
      <c r="F8" s="232" t="s">
        <v>309</v>
      </c>
      <c r="G8" s="232" t="s">
        <v>310</v>
      </c>
      <c r="H8" s="232" t="s">
        <v>311</v>
      </c>
    </row>
    <row r="9" spans="1:9">
      <c r="A9" s="174">
        <v>1</v>
      </c>
      <c r="B9" s="362" t="s">
        <v>845</v>
      </c>
      <c r="C9" s="390">
        <v>17</v>
      </c>
      <c r="D9" s="390">
        <v>5</v>
      </c>
      <c r="E9" s="390">
        <v>17</v>
      </c>
      <c r="F9" s="390">
        <v>39</v>
      </c>
      <c r="G9" s="390">
        <v>39</v>
      </c>
      <c r="H9" s="8"/>
    </row>
    <row r="10" spans="1:9">
      <c r="A10" s="9"/>
      <c r="B10" s="9"/>
      <c r="C10" s="390"/>
      <c r="D10" s="390"/>
      <c r="E10" s="390"/>
      <c r="F10" s="390"/>
      <c r="G10" s="390"/>
      <c r="H10" s="9"/>
    </row>
    <row r="11" spans="1:9">
      <c r="A11" s="9"/>
      <c r="B11" s="9"/>
      <c r="C11" s="390"/>
      <c r="D11" s="390"/>
      <c r="E11" s="390"/>
      <c r="F11" s="390"/>
      <c r="G11" s="390"/>
      <c r="H11" s="9"/>
    </row>
    <row r="12" spans="1:9">
      <c r="A12" s="9"/>
      <c r="B12" s="9"/>
      <c r="C12" s="390"/>
      <c r="D12" s="390"/>
      <c r="E12" s="390"/>
      <c r="F12" s="390"/>
      <c r="G12" s="390"/>
      <c r="H12" s="9"/>
    </row>
    <row r="13" spans="1:9">
      <c r="A13" s="9"/>
      <c r="B13" s="9"/>
      <c r="C13" s="390"/>
      <c r="D13" s="390"/>
      <c r="E13" s="390"/>
      <c r="F13" s="390"/>
      <c r="G13" s="390"/>
      <c r="H13" s="9"/>
    </row>
    <row r="14" spans="1:9">
      <c r="A14" s="9"/>
      <c r="B14" s="9"/>
      <c r="C14" s="390"/>
      <c r="D14" s="390"/>
      <c r="E14" s="390"/>
      <c r="F14" s="390"/>
      <c r="G14" s="390"/>
      <c r="H14" s="9"/>
    </row>
    <row r="15" spans="1:9">
      <c r="A15" s="9"/>
      <c r="B15" s="9"/>
      <c r="C15" s="390"/>
      <c r="D15" s="390"/>
      <c r="E15" s="390"/>
      <c r="F15" s="390"/>
      <c r="G15" s="390"/>
      <c r="H15" s="9"/>
    </row>
    <row r="16" spans="1:9">
      <c r="A16" s="364" t="s">
        <v>18</v>
      </c>
      <c r="B16" s="30"/>
      <c r="C16" s="391">
        <f>SUM(C9:C15)</f>
        <v>17</v>
      </c>
      <c r="D16" s="391">
        <f>SUM(D9:D15)</f>
        <v>5</v>
      </c>
      <c r="E16" s="391">
        <f>SUM(E9:E15)</f>
        <v>17</v>
      </c>
      <c r="F16" s="391">
        <f>SUM(F9:F15)</f>
        <v>39</v>
      </c>
      <c r="G16" s="391">
        <f>SUM(G9:G15)</f>
        <v>39</v>
      </c>
      <c r="H16" s="9"/>
    </row>
    <row r="18" spans="1:15">
      <c r="A18" s="233" t="s">
        <v>312</v>
      </c>
    </row>
    <row r="21" spans="1:15" ht="15" customHeight="1">
      <c r="A21" s="234"/>
      <c r="B21" s="234"/>
      <c r="C21" s="234"/>
      <c r="D21" s="234"/>
      <c r="E21" s="234"/>
      <c r="F21" s="546" t="s">
        <v>12</v>
      </c>
      <c r="G21" s="546"/>
      <c r="H21" s="235"/>
      <c r="I21" s="235"/>
      <c r="J21" s="235"/>
      <c r="K21" s="235"/>
    </row>
    <row r="22" spans="1:15" ht="15" customHeight="1">
      <c r="A22" s="234"/>
      <c r="B22" s="234"/>
      <c r="C22" s="234"/>
      <c r="D22" s="234"/>
      <c r="E22" s="234"/>
      <c r="F22" s="546" t="s">
        <v>13</v>
      </c>
      <c r="G22" s="546"/>
      <c r="H22" s="546"/>
      <c r="I22" s="235"/>
      <c r="J22" s="235"/>
      <c r="K22" s="235"/>
    </row>
    <row r="23" spans="1:15" ht="15" customHeight="1">
      <c r="A23" s="234"/>
      <c r="B23" s="234"/>
      <c r="C23" s="234"/>
      <c r="D23" s="234"/>
      <c r="E23" s="234"/>
      <c r="F23" s="546" t="s">
        <v>89</v>
      </c>
      <c r="G23" s="546"/>
      <c r="H23" s="546"/>
      <c r="I23" s="235"/>
      <c r="J23" s="235"/>
      <c r="K23" s="235"/>
    </row>
    <row r="24" spans="1:15">
      <c r="A24" s="15" t="s">
        <v>844</v>
      </c>
      <c r="B24" s="15"/>
      <c r="C24" s="234"/>
      <c r="D24" s="234"/>
      <c r="E24" s="234"/>
      <c r="F24" s="547" t="s">
        <v>86</v>
      </c>
      <c r="G24" s="547"/>
      <c r="H24" s="236"/>
      <c r="I24" s="236"/>
      <c r="J24" s="234"/>
      <c r="K24" s="234"/>
    </row>
    <row r="25" spans="1:15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</row>
  </sheetData>
  <mergeCells count="8">
    <mergeCell ref="F23:H23"/>
    <mergeCell ref="F24:G24"/>
    <mergeCell ref="A1:G1"/>
    <mergeCell ref="A2:H2"/>
    <mergeCell ref="A4:H4"/>
    <mergeCell ref="G6:H6"/>
    <mergeCell ref="F21:G21"/>
    <mergeCell ref="F22:H22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view="pageBreakPreview" zoomScale="85" zoomScaleSheetLayoutView="85" workbookViewId="0">
      <selection activeCell="F57" activeCellId="1" sqref="A2:M2 F57"/>
    </sheetView>
  </sheetViews>
  <sheetFormatPr defaultRowHeight="12.75"/>
  <cols>
    <col min="1" max="1" width="8" customWidth="1"/>
    <col min="2" max="2" width="16.14062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>
      <c r="D1" s="489"/>
      <c r="E1" s="489"/>
      <c r="F1" s="489"/>
      <c r="G1" s="489"/>
      <c r="H1" s="489"/>
      <c r="I1" s="489"/>
      <c r="L1" s="555" t="s">
        <v>91</v>
      </c>
      <c r="M1" s="555"/>
    </row>
    <row r="2" spans="1:19" ht="15.75">
      <c r="A2" s="485" t="s">
        <v>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</row>
    <row r="3" spans="1:19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</row>
    <row r="4" spans="1:19" ht="11.25" customHeight="1"/>
    <row r="5" spans="1:19" ht="15.75">
      <c r="A5" s="485" t="s">
        <v>589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7" spans="1:19">
      <c r="A7" s="488" t="s">
        <v>846</v>
      </c>
      <c r="B7" s="488"/>
      <c r="K7" s="121"/>
      <c r="L7" s="552" t="s">
        <v>588</v>
      </c>
      <c r="M7" s="552"/>
      <c r="N7" s="552"/>
    </row>
    <row r="8" spans="1:19">
      <c r="A8" s="32"/>
      <c r="B8" s="32"/>
      <c r="K8" s="109"/>
      <c r="L8" s="138"/>
      <c r="M8" s="145"/>
      <c r="N8" s="138"/>
    </row>
    <row r="9" spans="1:19" ht="15.75" customHeight="1">
      <c r="A9" s="553" t="s">
        <v>2</v>
      </c>
      <c r="B9" s="553" t="s">
        <v>3</v>
      </c>
      <c r="C9" s="446" t="s">
        <v>4</v>
      </c>
      <c r="D9" s="446"/>
      <c r="E9" s="446"/>
      <c r="F9" s="458"/>
      <c r="G9" s="560"/>
      <c r="H9" s="476" t="s">
        <v>107</v>
      </c>
      <c r="I9" s="476"/>
      <c r="J9" s="476"/>
      <c r="K9" s="476"/>
      <c r="L9" s="476"/>
      <c r="M9" s="553" t="s">
        <v>146</v>
      </c>
      <c r="N9" s="483" t="s">
        <v>147</v>
      </c>
    </row>
    <row r="10" spans="1:19" ht="38.25">
      <c r="A10" s="554"/>
      <c r="B10" s="554"/>
      <c r="C10" s="5" t="s">
        <v>5</v>
      </c>
      <c r="D10" s="5" t="s">
        <v>6</v>
      </c>
      <c r="E10" s="5" t="s">
        <v>406</v>
      </c>
      <c r="F10" s="7" t="s">
        <v>105</v>
      </c>
      <c r="G10" s="6" t="s">
        <v>407</v>
      </c>
      <c r="H10" s="5" t="s">
        <v>5</v>
      </c>
      <c r="I10" s="5" t="s">
        <v>6</v>
      </c>
      <c r="J10" s="5" t="s">
        <v>406</v>
      </c>
      <c r="K10" s="7" t="s">
        <v>105</v>
      </c>
      <c r="L10" s="7" t="s">
        <v>408</v>
      </c>
      <c r="M10" s="554"/>
      <c r="N10" s="483"/>
      <c r="R10" s="13"/>
      <c r="S10" s="13"/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>
      <c r="A12" s="8">
        <v>1</v>
      </c>
      <c r="B12" s="19" t="s">
        <v>845</v>
      </c>
      <c r="C12" s="8">
        <v>17</v>
      </c>
      <c r="D12" s="8">
        <v>0</v>
      </c>
      <c r="E12" s="8">
        <v>0</v>
      </c>
      <c r="F12" s="368">
        <v>0</v>
      </c>
      <c r="G12" s="389">
        <v>17</v>
      </c>
      <c r="H12" s="8">
        <v>17</v>
      </c>
      <c r="I12" s="8">
        <v>0</v>
      </c>
      <c r="J12" s="8">
        <v>0</v>
      </c>
      <c r="K12" s="8">
        <v>0</v>
      </c>
      <c r="L12" s="8">
        <v>17</v>
      </c>
      <c r="M12" s="8">
        <v>0</v>
      </c>
      <c r="N12" s="9"/>
    </row>
    <row r="13" spans="1:19">
      <c r="A13" s="8">
        <v>2</v>
      </c>
      <c r="B13" s="9"/>
      <c r="C13" s="8"/>
      <c r="D13" s="8"/>
      <c r="E13" s="8"/>
      <c r="F13" s="368"/>
      <c r="G13" s="389"/>
      <c r="H13" s="8"/>
      <c r="I13" s="8"/>
      <c r="J13" s="8"/>
      <c r="K13" s="8"/>
      <c r="L13" s="8"/>
      <c r="M13" s="8"/>
      <c r="N13" s="9"/>
    </row>
    <row r="14" spans="1:19">
      <c r="A14" s="8">
        <v>3</v>
      </c>
      <c r="B14" s="9"/>
      <c r="C14" s="8"/>
      <c r="D14" s="8"/>
      <c r="E14" s="8"/>
      <c r="F14" s="368"/>
      <c r="G14" s="389"/>
      <c r="H14" s="8"/>
      <c r="I14" s="8"/>
      <c r="J14" s="8"/>
      <c r="K14" s="8"/>
      <c r="L14" s="8"/>
      <c r="M14" s="8"/>
      <c r="N14" s="9"/>
    </row>
    <row r="15" spans="1:19">
      <c r="A15" s="8">
        <v>4</v>
      </c>
      <c r="B15" s="9"/>
      <c r="C15" s="8"/>
      <c r="D15" s="8"/>
      <c r="E15" s="8"/>
      <c r="F15" s="368"/>
      <c r="G15" s="389"/>
      <c r="H15" s="8"/>
      <c r="I15" s="8"/>
      <c r="J15" s="8"/>
      <c r="K15" s="8"/>
      <c r="L15" s="8"/>
      <c r="M15" s="8"/>
      <c r="N15" s="9"/>
    </row>
    <row r="16" spans="1:19">
      <c r="A16" s="8">
        <v>5</v>
      </c>
      <c r="B16" s="9"/>
      <c r="C16" s="8"/>
      <c r="D16" s="8"/>
      <c r="E16" s="8"/>
      <c r="F16" s="368"/>
      <c r="G16" s="389"/>
      <c r="H16" s="8"/>
      <c r="I16" s="8"/>
      <c r="J16" s="8"/>
      <c r="K16" s="8"/>
      <c r="L16" s="8"/>
      <c r="M16" s="8"/>
      <c r="N16" s="9"/>
    </row>
    <row r="17" spans="1:14">
      <c r="A17" s="8">
        <v>6</v>
      </c>
      <c r="B17" s="9"/>
      <c r="C17" s="8"/>
      <c r="D17" s="8"/>
      <c r="E17" s="8"/>
      <c r="F17" s="368"/>
      <c r="G17" s="389"/>
      <c r="H17" s="8"/>
      <c r="I17" s="8"/>
      <c r="J17" s="8"/>
      <c r="K17" s="8"/>
      <c r="L17" s="8"/>
      <c r="M17" s="8"/>
      <c r="N17" s="9"/>
    </row>
    <row r="18" spans="1:14">
      <c r="A18" s="8">
        <v>7</v>
      </c>
      <c r="B18" s="9"/>
      <c r="C18" s="8"/>
      <c r="D18" s="8"/>
      <c r="E18" s="8"/>
      <c r="F18" s="368"/>
      <c r="G18" s="389"/>
      <c r="H18" s="8"/>
      <c r="I18" s="8"/>
      <c r="J18" s="8"/>
      <c r="K18" s="8"/>
      <c r="L18" s="8"/>
      <c r="M18" s="8"/>
      <c r="N18" s="9"/>
    </row>
    <row r="19" spans="1:14">
      <c r="A19" s="8">
        <v>8</v>
      </c>
      <c r="B19" s="9"/>
      <c r="C19" s="8"/>
      <c r="D19" s="8"/>
      <c r="E19" s="8"/>
      <c r="F19" s="368"/>
      <c r="G19" s="389"/>
      <c r="H19" s="8"/>
      <c r="I19" s="8"/>
      <c r="J19" s="8"/>
      <c r="K19" s="8"/>
      <c r="L19" s="8"/>
      <c r="M19" s="8"/>
      <c r="N19" s="9"/>
    </row>
    <row r="20" spans="1:14">
      <c r="A20" s="8">
        <v>9</v>
      </c>
      <c r="B20" s="9"/>
      <c r="C20" s="8"/>
      <c r="D20" s="8"/>
      <c r="E20" s="8"/>
      <c r="F20" s="368"/>
      <c r="G20" s="389"/>
      <c r="H20" s="8"/>
      <c r="I20" s="8"/>
      <c r="J20" s="8"/>
      <c r="K20" s="8"/>
      <c r="L20" s="8"/>
      <c r="M20" s="8"/>
      <c r="N20" s="9"/>
    </row>
    <row r="21" spans="1:14">
      <c r="A21" s="8">
        <v>10</v>
      </c>
      <c r="B21" s="9"/>
      <c r="C21" s="8"/>
      <c r="D21" s="8"/>
      <c r="E21" s="8"/>
      <c r="F21" s="368"/>
      <c r="G21" s="389"/>
      <c r="H21" s="8"/>
      <c r="I21" s="8"/>
      <c r="J21" s="8"/>
      <c r="K21" s="8"/>
      <c r="L21" s="8"/>
      <c r="M21" s="8"/>
      <c r="N21" s="9"/>
    </row>
    <row r="22" spans="1:14">
      <c r="A22" s="8">
        <v>11</v>
      </c>
      <c r="B22" s="9"/>
      <c r="C22" s="8"/>
      <c r="D22" s="8"/>
      <c r="E22" s="8"/>
      <c r="F22" s="368"/>
      <c r="G22" s="389"/>
      <c r="H22" s="8"/>
      <c r="I22" s="8"/>
      <c r="J22" s="8"/>
      <c r="K22" s="8"/>
      <c r="L22" s="8"/>
      <c r="M22" s="8"/>
      <c r="N22" s="9"/>
    </row>
    <row r="23" spans="1:14">
      <c r="A23" s="8">
        <v>12</v>
      </c>
      <c r="B23" s="9"/>
      <c r="C23" s="8"/>
      <c r="D23" s="8"/>
      <c r="E23" s="8"/>
      <c r="F23" s="368"/>
      <c r="G23" s="389"/>
      <c r="H23" s="8"/>
      <c r="I23" s="8"/>
      <c r="J23" s="8"/>
      <c r="K23" s="8"/>
      <c r="L23" s="8"/>
      <c r="M23" s="8"/>
      <c r="N23" s="9"/>
    </row>
    <row r="24" spans="1:14">
      <c r="A24" s="8">
        <v>13</v>
      </c>
      <c r="B24" s="9"/>
      <c r="C24" s="8"/>
      <c r="D24" s="8"/>
      <c r="E24" s="8"/>
      <c r="F24" s="368"/>
      <c r="G24" s="389"/>
      <c r="H24" s="8"/>
      <c r="I24" s="8"/>
      <c r="J24" s="8"/>
      <c r="K24" s="8"/>
      <c r="L24" s="8"/>
      <c r="M24" s="8"/>
      <c r="N24" s="9"/>
    </row>
    <row r="25" spans="1:14">
      <c r="A25" s="8">
        <v>14</v>
      </c>
      <c r="B25" s="9"/>
      <c r="C25" s="8"/>
      <c r="D25" s="8"/>
      <c r="E25" s="8"/>
      <c r="F25" s="368"/>
      <c r="G25" s="389"/>
      <c r="H25" s="8"/>
      <c r="I25" s="8"/>
      <c r="J25" s="8"/>
      <c r="K25" s="8"/>
      <c r="L25" s="8"/>
      <c r="M25" s="8"/>
      <c r="N25" s="9"/>
    </row>
    <row r="26" spans="1:14">
      <c r="A26" s="10" t="s">
        <v>7</v>
      </c>
      <c r="B26" s="9"/>
      <c r="C26" s="8"/>
      <c r="D26" s="8"/>
      <c r="E26" s="8"/>
      <c r="F26" s="368"/>
      <c r="G26" s="389"/>
      <c r="H26" s="8"/>
      <c r="I26" s="8"/>
      <c r="J26" s="8"/>
      <c r="K26" s="8"/>
      <c r="L26" s="8"/>
      <c r="M26" s="8"/>
      <c r="N26" s="9"/>
    </row>
    <row r="27" spans="1:14">
      <c r="A27" s="10" t="s">
        <v>7</v>
      </c>
      <c r="B27" s="9"/>
      <c r="C27" s="8"/>
      <c r="D27" s="8"/>
      <c r="E27" s="8"/>
      <c r="F27" s="368"/>
      <c r="G27" s="389"/>
      <c r="H27" s="8"/>
      <c r="I27" s="8"/>
      <c r="J27" s="8"/>
      <c r="K27" s="8"/>
      <c r="L27" s="8"/>
      <c r="M27" s="8"/>
      <c r="N27" s="9"/>
    </row>
    <row r="28" spans="1:14">
      <c r="A28" s="364" t="s">
        <v>18</v>
      </c>
      <c r="B28" s="30"/>
      <c r="C28" s="364">
        <f t="shared" ref="C28:M28" si="0">SUM(C12:C27)</f>
        <v>17</v>
      </c>
      <c r="D28" s="364">
        <f t="shared" si="0"/>
        <v>0</v>
      </c>
      <c r="E28" s="364">
        <f t="shared" si="0"/>
        <v>0</v>
      </c>
      <c r="F28" s="366">
        <f t="shared" si="0"/>
        <v>0</v>
      </c>
      <c r="G28" s="370">
        <f t="shared" si="0"/>
        <v>17</v>
      </c>
      <c r="H28" s="364">
        <f t="shared" si="0"/>
        <v>17</v>
      </c>
      <c r="I28" s="364">
        <f t="shared" si="0"/>
        <v>0</v>
      </c>
      <c r="J28" s="364">
        <f t="shared" si="0"/>
        <v>0</v>
      </c>
      <c r="K28" s="364">
        <f t="shared" si="0"/>
        <v>0</v>
      </c>
      <c r="L28" s="364">
        <f t="shared" si="0"/>
        <v>17</v>
      </c>
      <c r="M28" s="364">
        <f t="shared" si="0"/>
        <v>0</v>
      </c>
      <c r="N28" s="9"/>
    </row>
    <row r="29" spans="1:14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4">
      <c r="A30" s="11" t="s">
        <v>8</v>
      </c>
    </row>
    <row r="31" spans="1:14">
      <c r="A31" t="s">
        <v>9</v>
      </c>
    </row>
    <row r="32" spans="1:14">
      <c r="A32" t="s">
        <v>10</v>
      </c>
      <c r="J32" s="12" t="s">
        <v>11</v>
      </c>
      <c r="K32" s="12"/>
      <c r="L32" s="12" t="s">
        <v>11</v>
      </c>
    </row>
    <row r="33" spans="1:15">
      <c r="A33" s="16" t="s">
        <v>489</v>
      </c>
      <c r="J33" s="12"/>
      <c r="K33" s="12"/>
      <c r="L33" s="12"/>
    </row>
    <row r="34" spans="1:15">
      <c r="C34" s="16" t="s">
        <v>490</v>
      </c>
      <c r="E34" s="13"/>
      <c r="F34" s="13"/>
      <c r="G34" s="13"/>
      <c r="H34" s="13"/>
      <c r="I34" s="13"/>
      <c r="J34" s="13"/>
      <c r="K34" s="13"/>
      <c r="L34" s="13"/>
      <c r="M34" s="13"/>
    </row>
    <row r="35" spans="1:15">
      <c r="C35" s="16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15.6" customHeight="1">
      <c r="A36" s="15" t="s">
        <v>844</v>
      </c>
      <c r="B36" s="15"/>
      <c r="C36" s="14"/>
      <c r="D36" s="14"/>
      <c r="E36" s="14"/>
      <c r="F36" s="14"/>
      <c r="G36" s="14"/>
      <c r="J36" s="15"/>
      <c r="K36" s="557"/>
      <c r="L36" s="558"/>
      <c r="M36" s="559" t="s">
        <v>12</v>
      </c>
      <c r="N36" s="559"/>
      <c r="O36" s="559"/>
    </row>
    <row r="37" spans="1:15" ht="15.6" customHeight="1">
      <c r="A37" s="557" t="s">
        <v>13</v>
      </c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</row>
    <row r="38" spans="1:15" ht="15.75">
      <c r="A38" s="557" t="s">
        <v>14</v>
      </c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</row>
    <row r="39" spans="1:15">
      <c r="K39" s="488" t="s">
        <v>86</v>
      </c>
      <c r="L39" s="488"/>
      <c r="M39" s="488"/>
      <c r="N39" s="488"/>
    </row>
    <row r="40" spans="1:15">
      <c r="A40" s="556"/>
      <c r="B40" s="556"/>
      <c r="C40" s="556"/>
      <c r="D40" s="556"/>
      <c r="E40" s="556"/>
      <c r="F40" s="556"/>
      <c r="G40" s="556"/>
      <c r="H40" s="556"/>
      <c r="I40" s="556"/>
      <c r="J40" s="556"/>
      <c r="K40" s="556"/>
      <c r="L40" s="556"/>
      <c r="M40" s="556"/>
    </row>
  </sheetData>
  <mergeCells count="19">
    <mergeCell ref="A40:M40"/>
    <mergeCell ref="K36:L36"/>
    <mergeCell ref="A38:N38"/>
    <mergeCell ref="A37:N37"/>
    <mergeCell ref="H9:L9"/>
    <mergeCell ref="M36:O36"/>
    <mergeCell ref="C9:G9"/>
    <mergeCell ref="K39:N39"/>
    <mergeCell ref="N9:N10"/>
    <mergeCell ref="L7:N7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view="pageBreakPreview" zoomScale="90" zoomScaleSheetLayoutView="90" workbookViewId="0">
      <selection activeCell="F57" activeCellId="1" sqref="A2:N2 F57"/>
    </sheetView>
  </sheetViews>
  <sheetFormatPr defaultRowHeight="12.75"/>
  <cols>
    <col min="1" max="1" width="7.5703125" customWidth="1"/>
    <col min="2" max="2" width="13.14062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>
      <c r="D1" s="489"/>
      <c r="E1" s="489"/>
      <c r="F1" s="489"/>
      <c r="G1" s="489"/>
      <c r="H1" s="489"/>
      <c r="I1" s="489"/>
      <c r="J1" s="489"/>
      <c r="K1" s="1"/>
      <c r="M1" s="112" t="s">
        <v>92</v>
      </c>
    </row>
    <row r="2" spans="1:19" ht="15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</row>
    <row r="3" spans="1:19" ht="20.25">
      <c r="A3" s="486" t="s">
        <v>579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9" ht="11.25" customHeight="1"/>
    <row r="5" spans="1:19" ht="15.75">
      <c r="A5" s="487" t="s">
        <v>590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</row>
    <row r="7" spans="1:19">
      <c r="A7" s="392" t="s">
        <v>846</v>
      </c>
      <c r="B7" s="392"/>
      <c r="L7" s="552" t="s">
        <v>588</v>
      </c>
      <c r="M7" s="552"/>
      <c r="N7" s="552"/>
    </row>
    <row r="8" spans="1:19" ht="15.75" customHeight="1">
      <c r="A8" s="553" t="s">
        <v>2</v>
      </c>
      <c r="B8" s="553" t="s">
        <v>3</v>
      </c>
      <c r="C8" s="446" t="s">
        <v>4</v>
      </c>
      <c r="D8" s="446"/>
      <c r="E8" s="446"/>
      <c r="F8" s="446"/>
      <c r="G8" s="446"/>
      <c r="H8" s="446" t="s">
        <v>107</v>
      </c>
      <c r="I8" s="446"/>
      <c r="J8" s="446"/>
      <c r="K8" s="446"/>
      <c r="L8" s="446"/>
      <c r="M8" s="553" t="s">
        <v>146</v>
      </c>
      <c r="N8" s="483" t="s">
        <v>147</v>
      </c>
    </row>
    <row r="9" spans="1:19" ht="51">
      <c r="A9" s="554"/>
      <c r="B9" s="554"/>
      <c r="C9" s="5" t="s">
        <v>5</v>
      </c>
      <c r="D9" s="5" t="s">
        <v>6</v>
      </c>
      <c r="E9" s="5" t="s">
        <v>406</v>
      </c>
      <c r="F9" s="5" t="s">
        <v>105</v>
      </c>
      <c r="G9" s="5" t="s">
        <v>235</v>
      </c>
      <c r="H9" s="5" t="s">
        <v>5</v>
      </c>
      <c r="I9" s="5" t="s">
        <v>6</v>
      </c>
      <c r="J9" s="5" t="s">
        <v>406</v>
      </c>
      <c r="K9" s="5" t="s">
        <v>105</v>
      </c>
      <c r="L9" s="5" t="s">
        <v>234</v>
      </c>
      <c r="M9" s="554"/>
      <c r="N9" s="483"/>
      <c r="R9" s="9"/>
      <c r="S9" s="13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>
      <c r="A11" s="8">
        <v>1</v>
      </c>
      <c r="B11" s="19" t="s">
        <v>845</v>
      </c>
      <c r="C11" s="8">
        <v>17</v>
      </c>
      <c r="D11" s="8">
        <v>0</v>
      </c>
      <c r="E11" s="8">
        <v>0</v>
      </c>
      <c r="F11" s="8">
        <v>0</v>
      </c>
      <c r="G11" s="8">
        <v>17</v>
      </c>
      <c r="H11" s="8">
        <v>17</v>
      </c>
      <c r="I11" s="8">
        <v>0</v>
      </c>
      <c r="J11" s="8">
        <v>0</v>
      </c>
      <c r="K11" s="8">
        <v>0</v>
      </c>
      <c r="L11" s="8">
        <v>17</v>
      </c>
      <c r="M11" s="8">
        <v>0</v>
      </c>
      <c r="N11" s="9"/>
    </row>
    <row r="12" spans="1:19">
      <c r="A12" s="8">
        <v>2</v>
      </c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9">
      <c r="A13" s="8">
        <v>3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9">
      <c r="A14" s="8">
        <v>4</v>
      </c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9">
      <c r="A15" s="8">
        <v>5</v>
      </c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9">
      <c r="A16" s="8">
        <v>6</v>
      </c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>
      <c r="A17" s="8">
        <v>7</v>
      </c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>
      <c r="A18" s="8">
        <v>8</v>
      </c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>
      <c r="A19" s="8">
        <v>9</v>
      </c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>
      <c r="A20" s="8">
        <v>10</v>
      </c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>
      <c r="A21" s="8">
        <v>11</v>
      </c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8">
        <v>12</v>
      </c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>
      <c r="A23" s="8">
        <v>13</v>
      </c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>
      <c r="A24" s="8">
        <v>14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>
      <c r="A25" s="10" t="s">
        <v>7</v>
      </c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1:14">
      <c r="A26" s="10" t="s">
        <v>7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>
      <c r="A27" s="3" t="s">
        <v>18</v>
      </c>
      <c r="B27" s="9"/>
      <c r="C27" s="364">
        <f t="shared" ref="C27:M27" si="0">SUM(C11:C26)</f>
        <v>17</v>
      </c>
      <c r="D27" s="364">
        <f t="shared" si="0"/>
        <v>0</v>
      </c>
      <c r="E27" s="364">
        <f t="shared" si="0"/>
        <v>0</v>
      </c>
      <c r="F27" s="364">
        <f t="shared" si="0"/>
        <v>0</v>
      </c>
      <c r="G27" s="364">
        <f t="shared" si="0"/>
        <v>17</v>
      </c>
      <c r="H27" s="364">
        <f t="shared" si="0"/>
        <v>17</v>
      </c>
      <c r="I27" s="364">
        <f t="shared" si="0"/>
        <v>0</v>
      </c>
      <c r="J27" s="364">
        <f t="shared" si="0"/>
        <v>0</v>
      </c>
      <c r="K27" s="364">
        <f t="shared" si="0"/>
        <v>0</v>
      </c>
      <c r="L27" s="364">
        <f t="shared" si="0"/>
        <v>17</v>
      </c>
      <c r="M27" s="364">
        <f t="shared" si="0"/>
        <v>0</v>
      </c>
      <c r="N27" s="9"/>
    </row>
    <row r="28" spans="1:14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>
      <c r="A29" s="11" t="s">
        <v>8</v>
      </c>
    </row>
    <row r="30" spans="1:14">
      <c r="A30" t="s">
        <v>9</v>
      </c>
    </row>
    <row r="31" spans="1:14">
      <c r="A31" t="s">
        <v>10</v>
      </c>
      <c r="L31" s="12" t="s">
        <v>11</v>
      </c>
      <c r="M31" s="12"/>
      <c r="N31" s="12" t="s">
        <v>11</v>
      </c>
    </row>
    <row r="32" spans="1:14">
      <c r="A32" s="16" t="s">
        <v>489</v>
      </c>
      <c r="J32" s="12"/>
      <c r="K32" s="12"/>
      <c r="L32" s="12"/>
    </row>
    <row r="33" spans="1:14">
      <c r="C33" s="16" t="s">
        <v>490</v>
      </c>
      <c r="E33" s="13"/>
      <c r="F33" s="13"/>
      <c r="G33" s="13"/>
      <c r="H33" s="13"/>
      <c r="I33" s="13"/>
      <c r="J33" s="13"/>
      <c r="K33" s="13"/>
      <c r="L33" s="13"/>
      <c r="M33" s="13"/>
    </row>
    <row r="34" spans="1:14"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5.75" customHeight="1">
      <c r="A36" s="15" t="s">
        <v>844</v>
      </c>
      <c r="B36" s="15"/>
      <c r="C36" s="14"/>
      <c r="D36" s="14"/>
      <c r="E36" s="14"/>
      <c r="F36" s="14"/>
      <c r="G36" s="14"/>
      <c r="H36" s="14"/>
      <c r="L36" s="557" t="s">
        <v>12</v>
      </c>
      <c r="M36" s="557"/>
      <c r="N36" s="557"/>
    </row>
    <row r="37" spans="1:14" ht="15.75" customHeight="1">
      <c r="A37" s="557" t="s">
        <v>13</v>
      </c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</row>
    <row r="38" spans="1:14" ht="15.75">
      <c r="A38" s="557" t="s">
        <v>14</v>
      </c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</row>
    <row r="39" spans="1:14">
      <c r="L39" s="488"/>
      <c r="M39" s="488"/>
      <c r="N39" s="488"/>
    </row>
    <row r="40" spans="1:14">
      <c r="A40" s="556"/>
      <c r="B40" s="556"/>
      <c r="C40" s="556"/>
      <c r="D40" s="556"/>
      <c r="E40" s="556"/>
      <c r="F40" s="556"/>
      <c r="G40" s="556"/>
      <c r="H40" s="556"/>
      <c r="I40" s="556"/>
      <c r="J40" s="556"/>
      <c r="K40" s="556"/>
      <c r="L40" s="556"/>
      <c r="M40" s="556"/>
      <c r="N40" s="556"/>
    </row>
  </sheetData>
  <mergeCells count="16">
    <mergeCell ref="A40:N40"/>
    <mergeCell ref="L36:N36"/>
    <mergeCell ref="A37:N37"/>
    <mergeCell ref="M8:M9"/>
    <mergeCell ref="N8:N9"/>
    <mergeCell ref="L39:N39"/>
    <mergeCell ref="A38:N38"/>
    <mergeCell ref="A8:A9"/>
    <mergeCell ref="B8:B9"/>
    <mergeCell ref="C8:G8"/>
    <mergeCell ref="H8:L8"/>
    <mergeCell ref="D1:J1"/>
    <mergeCell ref="A2:N2"/>
    <mergeCell ref="A3:N3"/>
    <mergeCell ref="A5:N5"/>
    <mergeCell ref="L7:N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56</vt:i4>
      </vt:variant>
    </vt:vector>
  </HeadingPairs>
  <TitlesOfParts>
    <vt:vector size="119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AT27A_Req_FG_CA_UPry </vt:lpstr>
      <vt:lpstr>AT27B_Req_FG_CA_NCLP</vt:lpstr>
      <vt:lpstr>AT27C_Req_FG_CA_Drought-Pry</vt:lpstr>
      <vt:lpstr>AT27D_Req_FG_CA_Drought-UPry</vt:lpstr>
      <vt:lpstr>AT_28_RqmtKitchen</vt:lpstr>
      <vt:lpstr>AT-28A_RqmtPlinthArea</vt:lpstr>
      <vt:lpstr>AT29_K_D</vt:lpstr>
      <vt:lpstr>AT-30_Coook-cum-Helper</vt:lpstr>
      <vt:lpstr>AT_32_Budget_provision 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'AT_32_Budget_provision '!Print_Area</vt:lpstr>
      <vt:lpstr>'AT-10 B'!Print_Area</vt:lpstr>
      <vt:lpstr>'AT-10 C'!Print_Area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AT26_NoWD!Print_Area</vt:lpstr>
      <vt:lpstr>AT26A_NoWD!Print_Area</vt:lpstr>
      <vt:lpstr>AT27_Req_FG_CA_Pry!Print_Area</vt:lpstr>
      <vt:lpstr>'AT27A_Req_FG_CA_UPry '!Print_Area</vt:lpstr>
      <vt:lpstr>AT27B_Req_FG_CA_NCLP!Print_Area</vt:lpstr>
      <vt:lpstr>'AT27C_Req_FG_CA_Drought-Pry'!Print_Area</vt:lpstr>
      <vt:lpstr>'AT27D_Req_FG_CA_Drought-UPry'!Print_Area</vt:lpstr>
      <vt:lpstr>'AT-28A_RqmtPlinthArea'!Print_Area</vt:lpstr>
      <vt:lpstr>AT29_K_D!Print_Area</vt:lpstr>
      <vt:lpstr>'AT-2-S1 BUDGET'!Print_Area</vt:lpstr>
      <vt:lpstr>'AT-30_Coook-cum-Helper'!Print_Area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edu</cp:lastModifiedBy>
  <cp:lastPrinted>2017-01-25T09:16:50Z</cp:lastPrinted>
  <dcterms:created xsi:type="dcterms:W3CDTF">1996-10-14T23:33:28Z</dcterms:created>
  <dcterms:modified xsi:type="dcterms:W3CDTF">2017-01-25T09:35:49Z</dcterms:modified>
</cp:coreProperties>
</file>