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p-4-3-11-mdm\AWPB\2020-21\DnH_DD\"/>
    </mc:Choice>
  </mc:AlternateContent>
  <xr:revisionPtr revIDLastSave="0" documentId="13_ncr:1_{B5EAA9C6-462A-40B4-B2BF-B11628DC99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D_FS-19-20" sheetId="2" r:id="rId1"/>
  </sheets>
  <definedNames>
    <definedName name="_xlnm.Print_Area" localSheetId="0">'DD_FS-19-20'!$B$1:$J$397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7" i="2" l="1"/>
  <c r="E381" i="2"/>
  <c r="F381" i="2"/>
  <c r="D381" i="2"/>
  <c r="C381" i="2"/>
  <c r="C376" i="2"/>
  <c r="F368" i="2"/>
  <c r="F376" i="2" s="1"/>
  <c r="E376" i="2"/>
  <c r="C368" i="2"/>
  <c r="D368" i="2" s="1"/>
  <c r="D376" i="2" s="1"/>
  <c r="F313" i="2" l="1"/>
  <c r="E313" i="2"/>
  <c r="G313" i="2" s="1"/>
  <c r="H313" i="2" s="1"/>
  <c r="G312" i="2"/>
  <c r="H311" i="2"/>
  <c r="G311" i="2"/>
  <c r="D320" i="2" s="1"/>
  <c r="J320" i="2" s="1"/>
  <c r="G310" i="2"/>
  <c r="E182" i="2"/>
  <c r="H312" i="2" l="1"/>
  <c r="D321" i="2"/>
  <c r="J321" i="2" s="1"/>
  <c r="H310" i="2"/>
  <c r="D319" i="2"/>
  <c r="J319" i="2" s="1"/>
  <c r="D322" i="2"/>
  <c r="E120" i="2" l="1"/>
  <c r="H397" i="2" l="1"/>
  <c r="H396" i="2"/>
  <c r="G396" i="2"/>
  <c r="F397" i="2"/>
  <c r="E397" i="2"/>
  <c r="G397" i="2" s="1"/>
  <c r="D397" i="2"/>
  <c r="C397" i="2"/>
  <c r="E344" i="2" l="1"/>
  <c r="F350" i="2" s="1"/>
  <c r="D344" i="2"/>
  <c r="C350" i="2" s="1"/>
  <c r="B356" i="2" s="1"/>
  <c r="I320" i="2"/>
  <c r="I321" i="2"/>
  <c r="E320" i="2"/>
  <c r="F320" i="2" s="1"/>
  <c r="H320" i="2" s="1"/>
  <c r="E321" i="2"/>
  <c r="F321" i="2" s="1"/>
  <c r="H321" i="2" s="1"/>
  <c r="E319" i="2"/>
  <c r="F319" i="2" s="1"/>
  <c r="G322" i="2"/>
  <c r="J322" i="2" s="1"/>
  <c r="C322" i="2"/>
  <c r="G283" i="2"/>
  <c r="G282" i="2"/>
  <c r="F247" i="2"/>
  <c r="D238" i="2"/>
  <c r="E238" i="2"/>
  <c r="F238" i="2"/>
  <c r="G238" i="2" s="1"/>
  <c r="G236" i="2"/>
  <c r="H236" i="2" s="1"/>
  <c r="G237" i="2"/>
  <c r="E246" i="2" s="1"/>
  <c r="E255" i="2" s="1"/>
  <c r="D246" i="2"/>
  <c r="G246" i="2" s="1"/>
  <c r="E230" i="2"/>
  <c r="D230" i="2"/>
  <c r="F230" i="2" s="1"/>
  <c r="F228" i="2"/>
  <c r="F229" i="2"/>
  <c r="F227" i="2"/>
  <c r="E210" i="2"/>
  <c r="E193" i="2"/>
  <c r="F196" i="2"/>
  <c r="E194" i="2"/>
  <c r="E195" i="2"/>
  <c r="G195" i="2" s="1"/>
  <c r="D180" i="2"/>
  <c r="D181" i="2"/>
  <c r="D195" i="2" s="1"/>
  <c r="D209" i="2" s="1"/>
  <c r="F209" i="2" s="1"/>
  <c r="E220" i="2" s="1"/>
  <c r="E173" i="2"/>
  <c r="E196" i="2" s="1"/>
  <c r="F172" i="2"/>
  <c r="D173" i="2"/>
  <c r="H159" i="2"/>
  <c r="F160" i="2"/>
  <c r="E160" i="2"/>
  <c r="D160" i="2"/>
  <c r="E146" i="2"/>
  <c r="F134" i="2"/>
  <c r="D125" i="2" s="1"/>
  <c r="E103" i="2" s="1"/>
  <c r="E132" i="2"/>
  <c r="G132" i="2" s="1"/>
  <c r="E133" i="2"/>
  <c r="G133" i="2" s="1"/>
  <c r="D118" i="2"/>
  <c r="D132" i="2" s="1"/>
  <c r="D144" i="2" s="1"/>
  <c r="D119" i="2"/>
  <c r="D133" i="2" s="1"/>
  <c r="D145" i="2" s="1"/>
  <c r="F145" i="2" s="1"/>
  <c r="D220" i="2" s="1"/>
  <c r="F110" i="2"/>
  <c r="E111" i="2"/>
  <c r="D111" i="2"/>
  <c r="H238" i="2" l="1"/>
  <c r="E102" i="2"/>
  <c r="D102" i="2"/>
  <c r="E302" i="2"/>
  <c r="D302" i="2"/>
  <c r="D101" i="2"/>
  <c r="E101" i="2"/>
  <c r="D350" i="2"/>
  <c r="F181" i="2"/>
  <c r="I322" i="2"/>
  <c r="H237" i="2"/>
  <c r="E322" i="2"/>
  <c r="D255" i="2"/>
  <c r="G255" i="2" s="1"/>
  <c r="G196" i="2"/>
  <c r="E350" i="2"/>
  <c r="F220" i="2"/>
  <c r="E245" i="2"/>
  <c r="H195" i="2"/>
  <c r="F119" i="2"/>
  <c r="H133" i="2"/>
  <c r="E95" i="2"/>
  <c r="E71" i="2"/>
  <c r="D79" i="2"/>
  <c r="D87" i="2"/>
  <c r="D95" i="2"/>
  <c r="F94" i="2"/>
  <c r="E85" i="2"/>
  <c r="E86" i="2"/>
  <c r="F86" i="2" s="1"/>
  <c r="G86" i="2" s="1"/>
  <c r="E84" i="2"/>
  <c r="E77" i="2"/>
  <c r="I77" i="2" s="1"/>
  <c r="E78" i="2"/>
  <c r="F78" i="2" s="1"/>
  <c r="G78" i="2" s="1"/>
  <c r="I68" i="2"/>
  <c r="I69" i="2"/>
  <c r="I70" i="2"/>
  <c r="F70" i="2"/>
  <c r="G70" i="2" s="1"/>
  <c r="D71" i="2"/>
  <c r="I62" i="2"/>
  <c r="F62" i="2"/>
  <c r="G62" i="2" s="1"/>
  <c r="E63" i="2"/>
  <c r="D63" i="2"/>
  <c r="F54" i="2"/>
  <c r="E55" i="2"/>
  <c r="D55" i="2"/>
  <c r="E47" i="2"/>
  <c r="D47" i="2"/>
  <c r="F46" i="2"/>
  <c r="F38" i="2"/>
  <c r="G38" i="2" s="1"/>
  <c r="E39" i="2"/>
  <c r="D39" i="2"/>
  <c r="C28" i="2"/>
  <c r="H28" i="2" s="1"/>
  <c r="C29" i="2"/>
  <c r="H29" i="2" s="1"/>
  <c r="H18" i="2"/>
  <c r="H17" i="2"/>
  <c r="E87" i="2" l="1"/>
  <c r="F63" i="2"/>
  <c r="I86" i="2"/>
  <c r="I63" i="2"/>
  <c r="I78" i="2"/>
  <c r="I61" i="2" l="1"/>
  <c r="I60" i="2"/>
  <c r="G194" i="2" l="1"/>
  <c r="G193" i="2"/>
  <c r="E76" i="2"/>
  <c r="D30" i="2"/>
  <c r="F322" i="2" l="1"/>
  <c r="H322" i="2" s="1"/>
  <c r="I76" i="2"/>
  <c r="E79" i="2"/>
  <c r="I79" i="2" s="1"/>
  <c r="C303" i="2"/>
  <c r="D191" i="2"/>
  <c r="D205" i="2" s="1"/>
  <c r="F356" i="2"/>
  <c r="H350" i="2"/>
  <c r="C356" i="2"/>
  <c r="I319" i="2"/>
  <c r="H319" i="2"/>
  <c r="E305" i="2"/>
  <c r="D305" i="2"/>
  <c r="F304" i="2"/>
  <c r="G304" i="2" s="1"/>
  <c r="C304" i="2"/>
  <c r="F303" i="2"/>
  <c r="F302" i="2"/>
  <c r="G302" i="2" s="1"/>
  <c r="C302" i="2"/>
  <c r="F291" i="2"/>
  <c r="F290" i="2"/>
  <c r="F284" i="2"/>
  <c r="E284" i="2"/>
  <c r="E276" i="2"/>
  <c r="D276" i="2"/>
  <c r="F275" i="2"/>
  <c r="G275" i="2" s="1"/>
  <c r="F274" i="2"/>
  <c r="F273" i="2"/>
  <c r="G273" i="2" s="1"/>
  <c r="F262" i="2"/>
  <c r="F261" i="2"/>
  <c r="D245" i="2"/>
  <c r="D244" i="2"/>
  <c r="G244" i="2" s="1"/>
  <c r="D242" i="2"/>
  <c r="D251" i="2" s="1"/>
  <c r="G235" i="2"/>
  <c r="H235" i="2" s="1"/>
  <c r="E201" i="2"/>
  <c r="C187" i="2"/>
  <c r="D194" i="2"/>
  <c r="D179" i="2"/>
  <c r="F179" i="2" s="1"/>
  <c r="D182" i="2"/>
  <c r="D196" i="2" s="1"/>
  <c r="H196" i="2" s="1"/>
  <c r="F171" i="2"/>
  <c r="F170" i="2"/>
  <c r="B151" i="2"/>
  <c r="H158" i="2"/>
  <c r="H157" i="2"/>
  <c r="C151" i="2"/>
  <c r="E138" i="2"/>
  <c r="E131" i="2"/>
  <c r="G131" i="2" s="1"/>
  <c r="F144" i="2"/>
  <c r="D219" i="2" s="1"/>
  <c r="D117" i="2"/>
  <c r="D131" i="2" s="1"/>
  <c r="D143" i="2" s="1"/>
  <c r="F143" i="2" s="1"/>
  <c r="D218" i="2" s="1"/>
  <c r="D115" i="2"/>
  <c r="C125" i="2"/>
  <c r="K109" i="2"/>
  <c r="F109" i="2"/>
  <c r="K108" i="2"/>
  <c r="F108" i="2"/>
  <c r="F102" i="2"/>
  <c r="G102" i="2" s="1"/>
  <c r="F101" i="2"/>
  <c r="G101" i="2" s="1"/>
  <c r="I85" i="2"/>
  <c r="K84" i="2"/>
  <c r="K77" i="2"/>
  <c r="F77" i="2"/>
  <c r="G77" i="2" s="1"/>
  <c r="K76" i="2"/>
  <c r="F76" i="2"/>
  <c r="G76" i="2" s="1"/>
  <c r="K69" i="2"/>
  <c r="F69" i="2"/>
  <c r="G69" i="2" s="1"/>
  <c r="K68" i="2"/>
  <c r="F68" i="2"/>
  <c r="G68" i="2" s="1"/>
  <c r="K61" i="2"/>
  <c r="F61" i="2"/>
  <c r="G61" i="2" s="1"/>
  <c r="K60" i="2"/>
  <c r="F60" i="2"/>
  <c r="G60" i="2" s="1"/>
  <c r="F53" i="2"/>
  <c r="G53" i="2" s="1"/>
  <c r="F52" i="2"/>
  <c r="G52" i="2" s="1"/>
  <c r="F45" i="2"/>
  <c r="F44" i="2"/>
  <c r="F37" i="2"/>
  <c r="G37" i="2" s="1"/>
  <c r="F36" i="2"/>
  <c r="F93" i="2"/>
  <c r="E24" i="2"/>
  <c r="F24" i="2" s="1"/>
  <c r="E23" i="2"/>
  <c r="F23" i="2" s="1"/>
  <c r="D19" i="2"/>
  <c r="C19" i="2"/>
  <c r="E18" i="2"/>
  <c r="F18" i="2" s="1"/>
  <c r="E17" i="2"/>
  <c r="F17" i="2" s="1"/>
  <c r="C387" i="2" l="1"/>
  <c r="D254" i="2"/>
  <c r="G254" i="2" s="1"/>
  <c r="G245" i="2"/>
  <c r="F182" i="2"/>
  <c r="B387" i="2"/>
  <c r="D387" i="2"/>
  <c r="D208" i="2"/>
  <c r="F208" i="2" s="1"/>
  <c r="E219" i="2" s="1"/>
  <c r="F219" i="2" s="1"/>
  <c r="G36" i="2"/>
  <c r="F39" i="2"/>
  <c r="G39" i="2" s="1"/>
  <c r="I71" i="2"/>
  <c r="F55" i="2"/>
  <c r="G55" i="2" s="1"/>
  <c r="F47" i="2"/>
  <c r="F263" i="2"/>
  <c r="F265" i="2" s="1"/>
  <c r="H19" i="2"/>
  <c r="C201" i="2"/>
  <c r="F292" i="2"/>
  <c r="F294" i="2" s="1"/>
  <c r="E254" i="2"/>
  <c r="E356" i="2"/>
  <c r="G356" i="2" s="1"/>
  <c r="D187" i="2"/>
  <c r="E187" i="2" s="1"/>
  <c r="D193" i="2"/>
  <c r="D207" i="2" s="1"/>
  <c r="F207" i="2" s="1"/>
  <c r="E218" i="2" s="1"/>
  <c r="F218" i="2" s="1"/>
  <c r="F173" i="2"/>
  <c r="H160" i="2"/>
  <c r="H131" i="2"/>
  <c r="F111" i="2"/>
  <c r="E134" i="2"/>
  <c r="G134" i="2" s="1"/>
  <c r="D120" i="2"/>
  <c r="D134" i="2" s="1"/>
  <c r="D146" i="2" s="1"/>
  <c r="K111" i="2"/>
  <c r="F117" i="2"/>
  <c r="K63" i="2"/>
  <c r="G63" i="2"/>
  <c r="E19" i="2"/>
  <c r="F19" i="2" s="1"/>
  <c r="F305" i="2"/>
  <c r="G305" i="2" s="1"/>
  <c r="F276" i="2"/>
  <c r="G276" i="2" s="1"/>
  <c r="D253" i="2"/>
  <c r="G253" i="2" s="1"/>
  <c r="K79" i="2"/>
  <c r="F79" i="2"/>
  <c r="G79" i="2" s="1"/>
  <c r="K71" i="2"/>
  <c r="F84" i="2"/>
  <c r="G84" i="2" s="1"/>
  <c r="H132" i="2"/>
  <c r="H194" i="2"/>
  <c r="B201" i="2"/>
  <c r="F201" i="2" s="1"/>
  <c r="B187" i="2"/>
  <c r="D210" i="2"/>
  <c r="E247" i="2"/>
  <c r="E256" i="2" s="1"/>
  <c r="F256" i="2" s="1"/>
  <c r="C30" i="2"/>
  <c r="K85" i="2"/>
  <c r="F71" i="2"/>
  <c r="G71" i="2" s="1"/>
  <c r="F85" i="2"/>
  <c r="G85" i="2" s="1"/>
  <c r="F92" i="2"/>
  <c r="I84" i="2"/>
  <c r="F118" i="2"/>
  <c r="D151" i="2"/>
  <c r="E151" i="2" s="1"/>
  <c r="F180" i="2"/>
  <c r="E244" i="2"/>
  <c r="E253" i="2" s="1"/>
  <c r="D284" i="2"/>
  <c r="G284" i="2" s="1"/>
  <c r="E28" i="2"/>
  <c r="F28" i="2" s="1"/>
  <c r="E29" i="2"/>
  <c r="F29" i="2" s="1"/>
  <c r="G387" i="2" l="1"/>
  <c r="F387" i="2"/>
  <c r="F210" i="2"/>
  <c r="E221" i="2" s="1"/>
  <c r="F146" i="2"/>
  <c r="D221" i="2" s="1"/>
  <c r="E30" i="2"/>
  <c r="F30" i="2" s="1"/>
  <c r="H30" i="2"/>
  <c r="F187" i="2"/>
  <c r="D201" i="2"/>
  <c r="H193" i="2"/>
  <c r="B125" i="2"/>
  <c r="F120" i="2"/>
  <c r="B138" i="2"/>
  <c r="F138" i="2" s="1"/>
  <c r="H134" i="2"/>
  <c r="C138" i="2"/>
  <c r="F95" i="2"/>
  <c r="F87" i="2"/>
  <c r="G87" i="2" s="1"/>
  <c r="K87" i="2"/>
  <c r="I87" i="2"/>
  <c r="F221" i="2" l="1"/>
  <c r="D138" i="2"/>
  <c r="E125" i="2" l="1"/>
  <c r="F125" i="2" s="1"/>
  <c r="D103" i="2"/>
  <c r="F103" i="2" s="1"/>
  <c r="G103" i="2" s="1"/>
  <c r="D247" i="2"/>
  <c r="G247" i="2" s="1"/>
  <c r="D256" i="2"/>
  <c r="G256" i="2" s="1"/>
</calcChain>
</file>

<file path=xl/sharedStrings.xml><?xml version="1.0" encoding="utf-8"?>
<sst xmlns="http://schemas.openxmlformats.org/spreadsheetml/2006/main" count="558" uniqueCount="239">
  <si>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</si>
  <si>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</si>
  <si>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</si>
  <si>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</si>
  <si>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</si>
  <si>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</si>
  <si>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</si>
  <si>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</si>
  <si>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</si>
  <si>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</si>
  <si>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</si>
  <si>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</si>
  <si>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</si>
  <si>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</si>
  <si>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</si>
  <si>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</si>
  <si>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</si>
  <si>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</si>
  <si>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</si>
  <si>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</si>
  <si>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</si>
  <si>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</si>
  <si>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</si>
  <si>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</si>
  <si>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</si>
  <si>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</si>
  <si>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</si>
  <si>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</si>
  <si>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</si>
  <si>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</si>
  <si>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</si>
  <si>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</si>
  <si>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</si>
  <si>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</si>
  <si>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</si>
  <si>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</si>
  <si>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</si>
  <si>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</si>
  <si>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</si>
  <si>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</si>
  <si>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</si>
  <si>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</si>
  <si>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</si>
  <si>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</si>
  <si>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</si>
  <si>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</si>
  <si>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Allocated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</si>
  <si>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</si>
  <si>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</si>
  <si>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</si>
  <si>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</si>
  <si>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</si>
  <si>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</si>
  <si>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Bills submited by FCI</t>
  </si>
  <si>
    <t>Payment made to FCI</t>
  </si>
  <si>
    <t>% payment</t>
  </si>
  <si>
    <t xml:space="preserve">3.9) Payment of cost of foodgrain to FCI </t>
  </si>
  <si>
    <t>Bills raised by FCI</t>
  </si>
  <si>
    <t>Payment to FCI by State</t>
  </si>
  <si>
    <t>Pending Bills</t>
  </si>
  <si>
    <t>4. ANALYSIS ON COOKING COST (PRIMARY + UPPER PRIMARY)</t>
  </si>
  <si>
    <t>Verification of Cooking Cost Allocation</t>
  </si>
  <si>
    <t>Centre (85,81,264x220xRs.1.5)</t>
  </si>
  <si>
    <t>State Share (85,81,264*220*Rs. 1.0)</t>
  </si>
  <si>
    <t>Actual Allocation shown in State Plan</t>
  </si>
  <si>
    <t>Diff. (Excess/Deficit)</t>
  </si>
  <si>
    <t>4.1) ANALYSIS ON OPENING BALANACE AND CLOSING BALANACE</t>
  </si>
  <si>
    <t>(Rs. In lakhs)</t>
  </si>
  <si>
    <t>4.2) Cooking cost allocation and disbursed to Dists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</si>
  <si>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</si>
  <si>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</si>
  <si>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</si>
  <si>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</si>
  <si>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</si>
  <si>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Disbursed</t>
  </si>
  <si>
    <t>% Disbursed</t>
  </si>
  <si>
    <t xml:space="preserve">% Utilisation                    </t>
  </si>
  <si>
    <t>% utilisation of foodgrains</t>
  </si>
  <si>
    <t>% utilisation of Cooking cost</t>
  </si>
  <si>
    <t>Mis-match in % points</t>
  </si>
  <si>
    <t>6. ANALYSIS of HONORIUM, To COOK-CUM-HELPERS</t>
  </si>
  <si>
    <t>6.1) District-wise allocation and availability of funds for honorium to cook-cum-Helpers</t>
  </si>
  <si>
    <t xml:space="preserve">Total availability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</si>
  <si>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</si>
  <si>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</si>
  <si>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</si>
  <si>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</si>
  <si>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</si>
  <si>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</si>
  <si>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</si>
  <si>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</si>
  <si>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</si>
  <si>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</si>
  <si>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</si>
  <si>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</si>
  <si>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</si>
  <si>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</si>
  <si>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</si>
  <si>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</si>
  <si>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</si>
  <si>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Unspent Balance</t>
  </si>
  <si>
    <t>Average number of children availing MDM</t>
  </si>
  <si>
    <t>3.8)  Cost of Foodgrains, Payment to FCI</t>
  </si>
  <si>
    <t>Daman</t>
  </si>
  <si>
    <t>Diu</t>
  </si>
  <si>
    <t>9.1) Releasing details</t>
  </si>
  <si>
    <t>Schools</t>
  </si>
  <si>
    <t>Installment</t>
  </si>
  <si>
    <t>Units</t>
  </si>
  <si>
    <t>Primary + Upper Primary</t>
  </si>
  <si>
    <t>2006-07</t>
  </si>
  <si>
    <t>2007-08</t>
  </si>
  <si>
    <t>2008-09</t>
  </si>
  <si>
    <t>Grand Total</t>
  </si>
  <si>
    <t xml:space="preserve">9.2) Reconciliation of amount sanctioned 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</si>
  <si>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</si>
  <si>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</si>
  <si>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</si>
  <si>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</si>
  <si>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</si>
  <si>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</si>
  <si>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</si>
  <si>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</si>
  <si>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</si>
  <si>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</si>
  <si>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10.1) Releasing details</t>
  </si>
  <si>
    <t xml:space="preserve"> 2006-07</t>
  </si>
  <si>
    <t>2009-10</t>
  </si>
  <si>
    <t>Kitchen-cum-Stores</t>
  </si>
  <si>
    <t>2012-13</t>
  </si>
  <si>
    <t>% Bill paid</t>
  </si>
  <si>
    <t xml:space="preserve">%
Availibilty  </t>
  </si>
  <si>
    <t>Amount  (in lakh)</t>
  </si>
  <si>
    <t>No. of Workng Days coverage</t>
  </si>
  <si>
    <t>1</t>
  </si>
  <si>
    <t>2</t>
  </si>
  <si>
    <t>3</t>
  </si>
  <si>
    <t>4</t>
  </si>
  <si>
    <t>6</t>
  </si>
  <si>
    <t>2010-11</t>
  </si>
  <si>
    <t>2011-12</t>
  </si>
  <si>
    <t>9. INFRASTRUCTURE DEVELOPMENT DURING 2017-18 (Primary + Upper primary)</t>
  </si>
  <si>
    <t>(Rs. In lakh)</t>
  </si>
  <si>
    <t xml:space="preserve">    </t>
  </si>
  <si>
    <t>5</t>
  </si>
  <si>
    <t xml:space="preserve">Utilisation of Cooking </t>
  </si>
  <si>
    <t xml:space="preserve">Amount received </t>
  </si>
  <si>
    <t>7=(5-6)</t>
  </si>
  <si>
    <t>9= (3-6)</t>
  </si>
  <si>
    <t>Actual expenditure incurred by State</t>
  </si>
  <si>
    <t>2014-15</t>
  </si>
  <si>
    <t>2015-16</t>
  </si>
  <si>
    <t>2016-17</t>
  </si>
  <si>
    <t>2017-18</t>
  </si>
  <si>
    <t>New Procurement</t>
  </si>
  <si>
    <t xml:space="preserve">Replacedment </t>
  </si>
  <si>
    <t>32 Kitchen-cum-Stores constructed through convergence</t>
  </si>
  <si>
    <r>
      <t xml:space="preserve">3. </t>
    </r>
    <r>
      <rPr>
        <b/>
        <u/>
        <sz val="11"/>
        <rFont val="Calibri"/>
        <family val="2"/>
        <scheme val="minor"/>
      </rPr>
      <t>ANALYSIS ON FOODGRAINS</t>
    </r>
    <r>
      <rPr>
        <b/>
        <sz val="11"/>
        <rFont val="Calibri"/>
        <family val="2"/>
        <scheme val="minor"/>
      </rPr>
      <t xml:space="preserve"> (PRIMARY + UPPER PRIMARY)</t>
    </r>
  </si>
  <si>
    <r>
      <t>(i</t>
    </r>
    <r>
      <rPr>
        <i/>
        <sz val="11"/>
        <rFont val="Calibri"/>
        <family val="2"/>
        <scheme val="minor"/>
      </rPr>
      <t>n MTs)</t>
    </r>
  </si>
  <si>
    <t>Amount 
 (in lakh)</t>
  </si>
  <si>
    <t>Allocation for 2018-19</t>
  </si>
  <si>
    <t xml:space="preserve">% of UB on allocation </t>
  </si>
  <si>
    <t>Lifting upto 31.03.19</t>
  </si>
  <si>
    <t>OB as on 1.4.2018</t>
  </si>
  <si>
    <t xml:space="preserve">% of OB on allocation </t>
  </si>
  <si>
    <t xml:space="preserve">Allocation for
2018 -19                      </t>
  </si>
  <si>
    <t xml:space="preserve">% of UB as on Allocation </t>
  </si>
  <si>
    <t>Allocated for 
2018-19</t>
  </si>
  <si>
    <t>2018-19</t>
  </si>
  <si>
    <t>Sactioned during 2006-07 to  2018-19</t>
  </si>
  <si>
    <t>6.1 District wise engaged for Cook-cum-helpers</t>
  </si>
  <si>
    <t>Engaged</t>
  </si>
  <si>
    <t>Annual Work Plan &amp; Budget  (AWP&amp;B) 20120-21</t>
  </si>
  <si>
    <t>UT : Dadra &amp; Nagar Haveli and Daman &amp; Diu</t>
  </si>
  <si>
    <t>Section-A : REVIEW OF IMPLEMENTATION OF MDM SCHEME DURING 2018-19 (01-04-19 to 31.03.20)</t>
  </si>
  <si>
    <t>MDM PAB approval 2019-20</t>
  </si>
  <si>
    <t>i) Base period 01-04-19to 31-03-20</t>
  </si>
  <si>
    <t>2.1  Institutions- (Primary) (Source data : Table AT-3A of AWP&amp;B 2020-21)</t>
  </si>
  <si>
    <t>DNH</t>
  </si>
  <si>
    <t>2.2  Institutions- (Primary with Upper Primary) (Source data : Table AT-3B of AWP&amp;B 2020-21)</t>
  </si>
  <si>
    <t>2.2A  Institutions- (Upper Primary) (Source data : Table AT-3C of AWP&amp;B 2020-21)</t>
  </si>
  <si>
    <t>2.3  Coverage Chidlren vs. Enrolment ( Primary) (Source data : Table AT-4 &amp; 5  of AWP&amp;B 2020-21)</t>
  </si>
  <si>
    <t>2.5  No. of children  ( Primary) (Source data : Table AT-5  of AWP&amp;B 2020-21)</t>
  </si>
  <si>
    <t>2.6  No. of children  ( Upper Primary) (Source data : Table AT-5-A of AWP&amp;B 2020-21)</t>
  </si>
  <si>
    <t>4.3)  District-wise Cooking Cost availability (Source data: Table AT-7 &amp; 7A of AWP&amp;B 2020-21)</t>
  </si>
  <si>
    <t>8.2) Utilisation of TA during 2018-19 (Source data: Table AT-9 of AWP&amp;B 2020-21)</t>
  </si>
  <si>
    <t>9.3) Achievement ( under MDM Funds) (Source data: Table AT-11 of AWP&amp;B 2020-21)</t>
  </si>
  <si>
    <t>10.3) Achievement ( under MDM Funds) (Source data: Table AT-12 of AWP&amp;B 2020-21)</t>
  </si>
  <si>
    <t>Enrolment as on 30.9.2019</t>
  </si>
  <si>
    <t>2.4  Coverage Chidlren vs. Enrolment  ( Upper Primary) 
(Source data : Table AT- 4A &amp; 5-A of AWP&amp;B 2020-21)</t>
  </si>
  <si>
    <t>No. of children as per PAB Approval for  2019-20</t>
  </si>
  <si>
    <t>No of meals to be served during 01-0418 to 31.03.20</t>
  </si>
  <si>
    <t>No of meal served during 01-0418 to 31.03-20</t>
  </si>
  <si>
    <t>2.7 Number of meal to be served and  actual  number of meal served during 2018-19 
(Source data: Table AT-5 &amp; 5A of AWP&amp;B 2020-21)</t>
  </si>
  <si>
    <t>Opening Stock as on 1.4.2019</t>
  </si>
  <si>
    <t>Allocation for 2019-20</t>
  </si>
  <si>
    <t>Lifting as on 31.03.2020</t>
  </si>
  <si>
    <t xml:space="preserve">Allocation for 
2019-20     </t>
  </si>
  <si>
    <t>% of OS on allocation 2019</t>
  </si>
  <si>
    <t xml:space="preserve">Unspent Balance as on 31.03-20                                           </t>
  </si>
  <si>
    <t>Unspent balance as on 31.3.19</t>
  </si>
  <si>
    <t xml:space="preserve"> 3.3) District-wise unspent balance as on 31.03.2019 (Source data: Table AT-6 &amp; 6A 
of AWP&amp;B 2020-21)</t>
  </si>
  <si>
    <t xml:space="preserve">Allocation for 
2019-20                                          </t>
  </si>
  <si>
    <t>Opening Balance as on 1.4.2019</t>
  </si>
  <si>
    <t xml:space="preserve"> 4.1.1) District-wise opening balance as on 1.4.2019 
(Source data: Table AT-7 &amp; 7A of AWP&amp;B 2020-21)</t>
  </si>
  <si>
    <t xml:space="preserve"> 4.1.2) District-wise unspent  balance as on 31.03.2020 
(Source data: Table AT-7 &amp; 7A of AWP&amp;B 2020-21)</t>
  </si>
  <si>
    <t xml:space="preserve">Allocation for 
2019-20                                     </t>
  </si>
  <si>
    <t xml:space="preserve">Unspent Balance as on 31.03.2020                                          </t>
  </si>
  <si>
    <t>OB as on 1.4.19</t>
  </si>
  <si>
    <t>Opening Balance as on 01-04-2019</t>
  </si>
  <si>
    <t xml:space="preserve">Allocation for
2019-20                      </t>
  </si>
  <si>
    <t>Unspent balance as on 31.03.2020</t>
  </si>
  <si>
    <t>6.3)  District-wise status of unspent balance of grant for Honorarium, cooks-cum-Helpers
Refer table AT_8 and AT-8A, AWP&amp;B 20120-21</t>
  </si>
  <si>
    <t>Released during 2019-20</t>
  </si>
  <si>
    <t>7.2) Utilisation of MME during 2019-20 (Source data: Table AT-10 of AWP&amp;B 2020-21)</t>
  </si>
  <si>
    <t>Allocation for 
2019-20</t>
  </si>
  <si>
    <t>%Exp against allocation</t>
  </si>
  <si>
    <t>2019-20</t>
  </si>
  <si>
    <t>2013-14</t>
  </si>
  <si>
    <t>2006-20</t>
  </si>
  <si>
    <t>Sanctioned by GoI during 2006-07 to 2016-20</t>
  </si>
  <si>
    <t>Achievement upto 31.03-2020</t>
  </si>
  <si>
    <t>10.4) Replace of Kitchen Devices  ( under MDM Funds) (Source data: Table AT-12 of AWP&amp;B 2020-21)</t>
  </si>
  <si>
    <t>7</t>
  </si>
  <si>
    <t>D&amp;NH</t>
  </si>
  <si>
    <t>Procured 
upto 31.03.19</t>
  </si>
  <si>
    <t>MDM PAB Approval for 2019-20</t>
  </si>
  <si>
    <t>Average number of children availed MDM during 01-0418 to 31-03-2020 AT-4 &amp; 4A)</t>
  </si>
  <si>
    <t>8.1.1)  Reconciliation of TA OB, Allocation &amp; Releasing [PY + U PY]</t>
  </si>
  <si>
    <t xml:space="preserve">Releases for Kitchen-cum-Stores  by GoI </t>
  </si>
  <si>
    <t>Achievement (C+IP)
upto 31.03.20</t>
  </si>
  <si>
    <t>Sactioned during 2006-07 to  2019-20</t>
  </si>
  <si>
    <t xml:space="preserve"> 3.2) District-wise opening balance as on 1.4.2019 
(Source data: Table AT-6 &amp; 6A of AWP&amp;B 2020-21)</t>
  </si>
  <si>
    <t>3.5) District-wise Foodgrains availability  as on 01-04-19
(Source data: Table AT-6 &amp; 6A of AWP&amp;B 2020-21)</t>
  </si>
  <si>
    <t>3.7)  District-wise Utilisation of foodgrains
 (Source data: Table AT-6 &amp; 6A of AWP&amp;B 2020-21)</t>
  </si>
  <si>
    <t>4.5)  District-wise Utilisation of Cooking cost 
(Source data: Table AT-7 &amp; 7A of AWP&amp;B 2020-21)</t>
  </si>
  <si>
    <t>5. Reconciliation of Utilisation and Performance during 2019-20 
[PRIMARY+ UPPER PRIMARY]</t>
  </si>
  <si>
    <r>
      <t xml:space="preserve">5.1 Mismatch between Utilisation of Foodgrains and Cooking Cost  
</t>
    </r>
    <r>
      <rPr>
        <b/>
        <i/>
        <sz val="11"/>
        <rFont val="Calibri"/>
        <family val="2"/>
        <scheme val="minor"/>
      </rPr>
      <t>(Source data: para 3.7 and 4.5 above)</t>
    </r>
  </si>
  <si>
    <t>10.2) Reconciliation of amount sanctioned  
(New Kitchen Devices +Replacement of Kitchen Devices)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</si>
</sst>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0"/>
    <numFmt numFmtId="166" formatCode="0.0"/>
    <numFmt numFmtId="167" formatCode="0.0%"/>
  </numFmts>
  <fonts count="15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/>
    <xf numFmtId="2" fontId="4" fillId="0" borderId="1" xfId="4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0" fontId="4" fillId="0" borderId="0" xfId="0" applyFont="1" applyBorder="1" applyAlignment="1"/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" fontId="4" fillId="0" borderId="1" xfId="5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6" xfId="5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/>
    </xf>
    <xf numFmtId="9" fontId="5" fillId="0" borderId="1" xfId="10" applyFont="1" applyBorder="1" applyAlignment="1">
      <alignment horizontal="center"/>
    </xf>
    <xf numFmtId="0" fontId="4" fillId="0" borderId="0" xfId="0" applyFont="1" applyBorder="1" applyAlignment="1">
      <alignment wrapText="1"/>
    </xf>
    <xf numFmtId="9" fontId="4" fillId="0" borderId="0" xfId="10" applyFont="1" applyBorder="1" applyAlignment="1"/>
    <xf numFmtId="9" fontId="5" fillId="0" borderId="1" xfId="10" applyFont="1" applyBorder="1" applyAlignment="1">
      <alignment horizontal="center" vertical="top"/>
    </xf>
    <xf numFmtId="9" fontId="5" fillId="0" borderId="1" xfId="10" applyFont="1" applyFill="1" applyBorder="1" applyAlignment="1">
      <alignment horizontal="center" vertical="center" wrapText="1"/>
    </xf>
    <xf numFmtId="9" fontId="4" fillId="0" borderId="0" xfId="10" applyFont="1"/>
    <xf numFmtId="9" fontId="5" fillId="0" borderId="1" xfId="10" applyFont="1" applyFill="1" applyBorder="1" applyAlignment="1">
      <alignment horizontal="center" vertical="center"/>
    </xf>
    <xf numFmtId="9" fontId="4" fillId="0" borderId="0" xfId="10" applyFont="1" applyAlignment="1">
      <alignment horizontal="right"/>
    </xf>
    <xf numFmtId="0" fontId="4" fillId="0" borderId="0" xfId="0" applyFont="1" applyBorder="1" applyAlignment="1">
      <alignment horizontal="center"/>
    </xf>
    <xf numFmtId="9" fontId="5" fillId="0" borderId="1" xfId="1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9" fontId="4" fillId="0" borderId="1" xfId="1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10" applyFont="1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9" fontId="4" fillId="0" borderId="0" xfId="10" applyFont="1" applyBorder="1"/>
    <xf numFmtId="0" fontId="5" fillId="0" borderId="1" xfId="0" quotePrefix="1" applyFont="1" applyBorder="1" applyAlignment="1">
      <alignment horizontal="center" vertical="center" wrapText="1"/>
    </xf>
    <xf numFmtId="9" fontId="4" fillId="0" borderId="1" xfId="1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4" fillId="0" borderId="0" xfId="0" applyNumberFormat="1" applyFont="1"/>
    <xf numFmtId="1" fontId="4" fillId="0" borderId="6" xfId="5" applyNumberFormat="1" applyFont="1" applyBorder="1" applyAlignment="1">
      <alignment horizontal="center"/>
    </xf>
    <xf numFmtId="1" fontId="5" fillId="0" borderId="1" xfId="5" applyNumberFormat="1" applyFont="1" applyBorder="1" applyAlignment="1">
      <alignment horizontal="center"/>
    </xf>
    <xf numFmtId="1" fontId="5" fillId="0" borderId="0" xfId="0" applyNumberFormat="1" applyFont="1" applyBorder="1"/>
    <xf numFmtId="1" fontId="5" fillId="0" borderId="0" xfId="5" applyNumberFormat="1" applyFont="1" applyBorder="1"/>
    <xf numFmtId="1" fontId="5" fillId="0" borderId="0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0" fontId="5" fillId="0" borderId="4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center" vertical="center"/>
    </xf>
    <xf numFmtId="9" fontId="5" fillId="3" borderId="1" xfId="10" applyFont="1" applyFill="1" applyBorder="1" applyAlignment="1">
      <alignment horizontal="center" vertical="center"/>
    </xf>
    <xf numFmtId="2" fontId="4" fillId="0" borderId="0" xfId="0" applyNumberFormat="1" applyFont="1" applyBorder="1"/>
    <xf numFmtId="0" fontId="4" fillId="0" borderId="0" xfId="0" applyFont="1" applyBorder="1" applyAlignment="1">
      <alignment horizontal="center" vertical="top"/>
    </xf>
    <xf numFmtId="2" fontId="4" fillId="3" borderId="0" xfId="0" applyNumberFormat="1" applyFont="1" applyFill="1" applyBorder="1" applyAlignment="1">
      <alignment horizontal="center" vertical="center"/>
    </xf>
    <xf numFmtId="9" fontId="5" fillId="3" borderId="0" xfId="1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2" fontId="4" fillId="2" borderId="1" xfId="0" applyNumberFormat="1" applyFont="1" applyFill="1" applyBorder="1" applyAlignment="1">
      <alignment horizontal="center"/>
    </xf>
    <xf numFmtId="9" fontId="8" fillId="0" borderId="1" xfId="10" applyFont="1" applyBorder="1" applyAlignment="1">
      <alignment horizontal="center" wrapText="1"/>
    </xf>
    <xf numFmtId="165" fontId="4" fillId="0" borderId="0" xfId="5" applyNumberFormat="1" applyFont="1" applyBorder="1" applyAlignment="1">
      <alignment horizontal="right"/>
    </xf>
    <xf numFmtId="165" fontId="4" fillId="0" borderId="0" xfId="0" applyNumberFormat="1" applyFont="1" applyBorder="1"/>
    <xf numFmtId="9" fontId="4" fillId="0" borderId="0" xfId="10" applyFont="1" applyBorder="1" applyAlignment="1">
      <alignment horizontal="right"/>
    </xf>
    <xf numFmtId="2" fontId="5" fillId="2" borderId="1" xfId="0" applyNumberFormat="1" applyFont="1" applyFill="1" applyBorder="1" applyAlignment="1">
      <alignment horizontal="center"/>
    </xf>
    <xf numFmtId="9" fontId="9" fillId="0" borderId="1" xfId="10" applyFont="1" applyBorder="1" applyAlignment="1">
      <alignment horizontal="center" wrapText="1"/>
    </xf>
    <xf numFmtId="9" fontId="8" fillId="0" borderId="0" xfId="10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Fill="1"/>
    <xf numFmtId="2" fontId="4" fillId="0" borderId="1" xfId="0" applyNumberFormat="1" applyFont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center" vertical="top" wrapText="1"/>
    </xf>
    <xf numFmtId="9" fontId="9" fillId="0" borderId="0" xfId="10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center"/>
    </xf>
    <xf numFmtId="9" fontId="5" fillId="0" borderId="0" xfId="1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4" fillId="0" borderId="0" xfId="0" quotePrefix="1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4" fillId="0" borderId="0" xfId="0" applyNumberFormat="1" applyFont="1"/>
    <xf numFmtId="9" fontId="4" fillId="0" borderId="1" xfId="1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9" fontId="5" fillId="0" borderId="1" xfId="10" applyNumberFormat="1" applyFont="1" applyBorder="1" applyAlignment="1">
      <alignment horizontal="center" vertical="center" wrapText="1"/>
    </xf>
    <xf numFmtId="9" fontId="4" fillId="0" borderId="0" xfId="10" applyNumberFormat="1" applyFont="1" applyBorder="1" applyAlignment="1">
      <alignment horizontal="right" vertical="center" wrapText="1"/>
    </xf>
    <xf numFmtId="9" fontId="5" fillId="0" borderId="0" xfId="1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5" applyFont="1" applyFill="1" applyBorder="1" applyAlignment="1">
      <alignment horizontal="center" wrapText="1"/>
    </xf>
    <xf numFmtId="0" fontId="5" fillId="0" borderId="1" xfId="5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2" fontId="4" fillId="0" borderId="1" xfId="5" applyNumberFormat="1" applyFont="1" applyBorder="1" applyAlignment="1">
      <alignment horizontal="center" vertical="center"/>
    </xf>
    <xf numFmtId="9" fontId="4" fillId="0" borderId="1" xfId="10" applyFont="1" applyBorder="1" applyAlignment="1">
      <alignment horizontal="right" vertical="center"/>
    </xf>
    <xf numFmtId="2" fontId="5" fillId="0" borderId="1" xfId="5" applyNumberFormat="1" applyFont="1" applyBorder="1" applyAlignment="1">
      <alignment horizontal="center" vertical="center"/>
    </xf>
    <xf numFmtId="9" fontId="5" fillId="0" borderId="1" xfId="10" applyFont="1" applyBorder="1" applyAlignment="1">
      <alignment horizontal="right" vertical="center"/>
    </xf>
    <xf numFmtId="2" fontId="4" fillId="0" borderId="0" xfId="0" applyNumberFormat="1" applyFont="1" applyFill="1"/>
    <xf numFmtId="2" fontId="4" fillId="0" borderId="0" xfId="0" applyNumberFormat="1" applyFont="1" applyBorder="1" applyAlignment="1">
      <alignment horizontal="center" vertical="top" wrapText="1"/>
    </xf>
    <xf numFmtId="9" fontId="4" fillId="0" borderId="0" xfId="1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left" vertical="top" wrapText="1"/>
    </xf>
    <xf numFmtId="1" fontId="4" fillId="0" borderId="0" xfId="10" applyNumberFormat="1" applyFont="1"/>
    <xf numFmtId="2" fontId="4" fillId="0" borderId="0" xfId="0" applyNumberFormat="1" applyFont="1" applyFill="1" applyBorder="1" applyAlignment="1">
      <alignment vertic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quotePrefix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1" xfId="5" applyNumberFormat="1" applyFont="1" applyBorder="1" applyAlignment="1">
      <alignment horizontal="center"/>
    </xf>
    <xf numFmtId="9" fontId="4" fillId="0" borderId="1" xfId="10" applyFont="1" applyFill="1" applyBorder="1" applyAlignment="1">
      <alignment horizontal="center" vertical="center"/>
    </xf>
    <xf numFmtId="9" fontId="4" fillId="0" borderId="0" xfId="10" applyFont="1" applyFill="1" applyBorder="1" applyAlignment="1">
      <alignment horizontal="right" vertical="center"/>
    </xf>
    <xf numFmtId="2" fontId="5" fillId="0" borderId="1" xfId="5" applyNumberFormat="1" applyFont="1" applyBorder="1" applyAlignment="1">
      <alignment horizontal="center"/>
    </xf>
    <xf numFmtId="2" fontId="4" fillId="2" borderId="0" xfId="0" applyNumberFormat="1" applyFont="1" applyFill="1" applyBorder="1" applyAlignment="1">
      <alignment horizontal="center" wrapText="1"/>
    </xf>
    <xf numFmtId="2" fontId="5" fillId="0" borderId="0" xfId="5" applyNumberFormat="1" applyFont="1" applyBorder="1" applyAlignment="1">
      <alignment horizontal="center"/>
    </xf>
    <xf numFmtId="9" fontId="5" fillId="0" borderId="0" xfId="1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9" fontId="4" fillId="0" borderId="8" xfId="10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9" fontId="4" fillId="0" borderId="0" xfId="10" quotePrefix="1" applyFont="1" applyBorder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Border="1"/>
    <xf numFmtId="0" fontId="10" fillId="0" borderId="0" xfId="0" applyFont="1"/>
    <xf numFmtId="2" fontId="5" fillId="2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9" fontId="4" fillId="0" borderId="0" xfId="10" applyFont="1" applyBorder="1" applyAlignment="1">
      <alignment horizontal="center" vertical="center"/>
    </xf>
    <xf numFmtId="0" fontId="5" fillId="0" borderId="0" xfId="0" applyFont="1" applyFill="1"/>
    <xf numFmtId="1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/>
    <xf numFmtId="0" fontId="4" fillId="0" borderId="0" xfId="0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2" fontId="5" fillId="0" borderId="1" xfId="5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1" fillId="0" borderId="1" xfId="5" applyFont="1" applyFill="1" applyBorder="1" applyAlignment="1">
      <alignment horizontal="center" vertical="center" wrapText="1"/>
    </xf>
    <xf numFmtId="2" fontId="4" fillId="0" borderId="1" xfId="5" applyNumberFormat="1" applyFont="1" applyBorder="1" applyAlignment="1" applyProtection="1">
      <alignment horizontal="center"/>
      <protection locked="0"/>
    </xf>
    <xf numFmtId="9" fontId="4" fillId="0" borderId="1" xfId="11" applyNumberFormat="1" applyFont="1" applyBorder="1" applyAlignment="1">
      <alignment horizontal="center"/>
    </xf>
    <xf numFmtId="2" fontId="5" fillId="0" borderId="1" xfId="5" applyNumberFormat="1" applyFont="1" applyBorder="1" applyAlignment="1" applyProtection="1">
      <alignment horizontal="center"/>
      <protection locked="0"/>
    </xf>
    <xf numFmtId="9" fontId="4" fillId="0" borderId="1" xfId="11" applyFont="1" applyBorder="1" applyAlignment="1">
      <alignment horizontal="center"/>
    </xf>
    <xf numFmtId="0" fontId="4" fillId="0" borderId="0" xfId="5" applyFont="1" applyAlignment="1">
      <alignment horizontal="right"/>
    </xf>
    <xf numFmtId="0" fontId="5" fillId="0" borderId="0" xfId="5" applyFont="1"/>
    <xf numFmtId="0" fontId="4" fillId="0" borderId="0" xfId="5" applyFont="1"/>
    <xf numFmtId="0" fontId="5" fillId="0" borderId="8" xfId="5" applyFont="1" applyFill="1" applyBorder="1" applyAlignment="1">
      <alignment horizontal="center" vertical="top" wrapText="1"/>
    </xf>
    <xf numFmtId="2" fontId="5" fillId="0" borderId="7" xfId="5" applyNumberFormat="1" applyFont="1" applyBorder="1" applyAlignment="1">
      <alignment horizontal="right" vertical="top" wrapText="1"/>
    </xf>
    <xf numFmtId="0" fontId="11" fillId="0" borderId="1" xfId="5" applyFont="1" applyFill="1" applyBorder="1" applyAlignment="1">
      <alignment horizontal="center" wrapText="1"/>
    </xf>
    <xf numFmtId="2" fontId="5" fillId="0" borderId="0" xfId="5" applyNumberFormat="1" applyFont="1" applyBorder="1" applyAlignment="1">
      <alignment horizontal="right" wrapText="1"/>
    </xf>
    <xf numFmtId="9" fontId="4" fillId="0" borderId="0" xfId="11" applyFont="1" applyBorder="1" applyAlignment="1">
      <alignment horizontal="right"/>
    </xf>
    <xf numFmtId="9" fontId="5" fillId="0" borderId="1" xfId="11" applyFont="1" applyBorder="1" applyAlignment="1">
      <alignment horizontal="center"/>
    </xf>
    <xf numFmtId="0" fontId="5" fillId="0" borderId="0" xfId="5" applyFont="1" applyBorder="1"/>
    <xf numFmtId="0" fontId="5" fillId="0" borderId="0" xfId="5" applyFont="1" applyFill="1" applyBorder="1" applyAlignment="1">
      <alignment horizontal="left" vertical="top" wrapText="1"/>
    </xf>
    <xf numFmtId="2" fontId="9" fillId="0" borderId="0" xfId="9" applyNumberFormat="1" applyFont="1" applyBorder="1"/>
    <xf numFmtId="2" fontId="5" fillId="0" borderId="0" xfId="5" applyNumberFormat="1" applyFont="1" applyBorder="1"/>
    <xf numFmtId="2" fontId="4" fillId="0" borderId="0" xfId="5" applyNumberFormat="1" applyFont="1"/>
    <xf numFmtId="9" fontId="5" fillId="3" borderId="0" xfId="11" applyFont="1" applyFill="1" applyBorder="1" applyAlignment="1">
      <alignment horizontal="right"/>
    </xf>
    <xf numFmtId="0" fontId="4" fillId="0" borderId="0" xfId="5" applyFont="1" applyBorder="1" applyAlignment="1">
      <alignment horizontal="right"/>
    </xf>
    <xf numFmtId="2" fontId="4" fillId="0" borderId="1" xfId="5" applyNumberFormat="1" applyFont="1" applyBorder="1" applyAlignment="1" applyProtection="1">
      <alignment horizontal="center" vertical="center"/>
      <protection locked="0"/>
    </xf>
    <xf numFmtId="1" fontId="4" fillId="0" borderId="1" xfId="11" applyNumberFormat="1" applyFont="1" applyBorder="1" applyAlignment="1">
      <alignment horizontal="center" vertical="center"/>
    </xf>
    <xf numFmtId="2" fontId="5" fillId="0" borderId="1" xfId="5" applyNumberFormat="1" applyFont="1" applyBorder="1" applyAlignment="1" applyProtection="1">
      <alignment horizontal="center" vertical="center"/>
      <protection locked="0"/>
    </xf>
    <xf numFmtId="2" fontId="5" fillId="0" borderId="0" xfId="0" applyNumberFormat="1" applyFont="1" applyFill="1"/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0" borderId="1" xfId="0" applyFont="1" applyBorder="1"/>
    <xf numFmtId="0" fontId="7" fillId="0" borderId="0" xfId="0" applyFont="1" applyAlignment="1">
      <alignment horizontal="right"/>
    </xf>
    <xf numFmtId="0" fontId="7" fillId="0" borderId="0" xfId="0" applyFont="1" applyBorder="1"/>
    <xf numFmtId="0" fontId="7" fillId="0" borderId="0" xfId="0" applyFont="1"/>
    <xf numFmtId="0" fontId="10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2" fontId="4" fillId="0" borderId="0" xfId="5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5" applyFont="1" applyBorder="1" applyAlignment="1">
      <alignment horizontal="right" vertical="center" wrapText="1"/>
    </xf>
    <xf numFmtId="2" fontId="5" fillId="0" borderId="1" xfId="5" applyNumberFormat="1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2" fontId="4" fillId="0" borderId="0" xfId="5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2" fontId="4" fillId="0" borderId="0" xfId="5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/>
    <xf numFmtId="2" fontId="5" fillId="0" borderId="0" xfId="0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0" xfId="0" applyFont="1" applyBorder="1"/>
    <xf numFmtId="2" fontId="5" fillId="0" borderId="0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1" xfId="0" quotePrefix="1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top" wrapText="1"/>
    </xf>
    <xf numFmtId="2" fontId="5" fillId="3" borderId="0" xfId="0" applyNumberFormat="1" applyFont="1" applyFill="1" applyBorder="1" applyAlignment="1">
      <alignment horizontal="center" vertical="center"/>
    </xf>
    <xf numFmtId="9" fontId="5" fillId="0" borderId="0" xfId="10" applyFont="1" applyBorder="1" applyAlignment="1">
      <alignment horizontal="right" vertical="center"/>
    </xf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4" fillId="3" borderId="1" xfId="0" applyNumberFormat="1" applyFont="1" applyFill="1" applyBorder="1" applyAlignment="1">
      <alignment horizontal="center"/>
    </xf>
    <xf numFmtId="9" fontId="4" fillId="0" borderId="1" xfId="1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5" applyFont="1" applyBorder="1"/>
    <xf numFmtId="0" fontId="4" fillId="0" borderId="0" xfId="5" applyFont="1" applyBorder="1" applyAlignment="1">
      <alignment horizontal="right" vertical="top" wrapText="1"/>
    </xf>
    <xf numFmtId="0" fontId="4" fillId="0" borderId="1" xfId="5" applyFont="1" applyBorder="1" applyAlignment="1">
      <alignment horizontal="center"/>
    </xf>
    <xf numFmtId="0" fontId="4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5" fillId="0" borderId="1" xfId="5" applyFont="1" applyFill="1" applyBorder="1" applyAlignment="1">
      <alignment horizontal="right"/>
    </xf>
    <xf numFmtId="0" fontId="5" fillId="0" borderId="7" xfId="5" applyFont="1" applyBorder="1"/>
    <xf numFmtId="0" fontId="5" fillId="0" borderId="1" xfId="5" applyFont="1" applyBorder="1" applyAlignment="1">
      <alignment horizontal="right"/>
    </xf>
    <xf numFmtId="1" fontId="4" fillId="0" borderId="1" xfId="5" applyNumberFormat="1" applyFont="1" applyBorder="1" applyAlignment="1">
      <alignment horizontal="center" vertical="center"/>
    </xf>
    <xf numFmtId="9" fontId="5" fillId="0" borderId="1" xfId="11" applyFont="1" applyBorder="1" applyAlignment="1">
      <alignment horizontal="center" vertical="center"/>
    </xf>
    <xf numFmtId="9" fontId="5" fillId="0" borderId="1" xfId="11" applyFont="1" applyBorder="1" applyAlignment="1">
      <alignment horizontal="right" vertical="center"/>
    </xf>
    <xf numFmtId="0" fontId="4" fillId="0" borderId="7" xfId="5" applyFont="1" applyBorder="1"/>
    <xf numFmtId="0" fontId="11" fillId="0" borderId="1" xfId="5" applyFont="1" applyBorder="1" applyAlignment="1">
      <alignment horizontal="center"/>
    </xf>
    <xf numFmtId="0" fontId="11" fillId="0" borderId="0" xfId="5" applyFont="1" applyBorder="1" applyAlignment="1">
      <alignment horizontal="right"/>
    </xf>
    <xf numFmtId="0" fontId="11" fillId="0" borderId="0" xfId="5" applyFont="1" applyBorder="1"/>
    <xf numFmtId="2" fontId="4" fillId="3" borderId="1" xfId="5" applyNumberFormat="1" applyFont="1" applyFill="1" applyBorder="1" applyAlignment="1">
      <alignment horizontal="center" vertical="center"/>
    </xf>
    <xf numFmtId="9" fontId="4" fillId="2" borderId="1" xfId="11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horizontal="left"/>
    </xf>
    <xf numFmtId="0" fontId="5" fillId="0" borderId="0" xfId="5" applyFont="1" applyFill="1" applyBorder="1" applyAlignment="1">
      <alignment horizontal="right"/>
    </xf>
    <xf numFmtId="2" fontId="9" fillId="0" borderId="0" xfId="5" applyNumberFormat="1" applyFont="1" applyBorder="1" applyAlignment="1">
      <alignment horizontal="center" vertical="top" wrapText="1"/>
    </xf>
    <xf numFmtId="9" fontId="9" fillId="0" borderId="0" xfId="11" applyFont="1" applyBorder="1" applyAlignment="1">
      <alignment horizontal="center" vertical="top" wrapText="1"/>
    </xf>
    <xf numFmtId="2" fontId="5" fillId="0" borderId="0" xfId="5" applyNumberFormat="1" applyFont="1" applyFill="1" applyBorder="1" applyAlignment="1">
      <alignment vertical="center"/>
    </xf>
    <xf numFmtId="9" fontId="5" fillId="0" borderId="0" xfId="11" applyFont="1" applyFill="1" applyBorder="1" applyAlignment="1">
      <alignment horizontal="right" vertical="center"/>
    </xf>
    <xf numFmtId="0" fontId="4" fillId="0" borderId="1" xfId="5" applyFont="1" applyBorder="1" applyAlignment="1">
      <alignment horizontal="left"/>
    </xf>
    <xf numFmtId="0" fontId="4" fillId="0" borderId="3" xfId="5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67" fontId="4" fillId="0" borderId="0" xfId="10" applyNumberFormat="1" applyFont="1" applyBorder="1" applyAlignment="1">
      <alignment horizontal="center"/>
    </xf>
    <xf numFmtId="2" fontId="5" fillId="2" borderId="0" xfId="0" applyNumberFormat="1" applyFont="1" applyFill="1" applyBorder="1"/>
    <xf numFmtId="9" fontId="9" fillId="0" borderId="0" xfId="1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/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5" fillId="0" borderId="5" xfId="0" applyFont="1" applyBorder="1"/>
    <xf numFmtId="2" fontId="5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9" fontId="4" fillId="0" borderId="1" xfId="10" quotePrefix="1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5" applyFont="1" applyBorder="1" applyAlignment="1">
      <alignment horizontal="center" vertical="top" wrapText="1"/>
    </xf>
    <xf numFmtId="0" fontId="5" fillId="0" borderId="8" xfId="5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5" fillId="0" borderId="7" xfId="5" applyFont="1" applyBorder="1" applyAlignment="1">
      <alignment horizontal="left"/>
    </xf>
    <xf numFmtId="0" fontId="5" fillId="0" borderId="0" xfId="5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9" fontId="5" fillId="0" borderId="1" xfId="1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0" xfId="5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9" fontId="4" fillId="0" borderId="1" xfId="1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2" fontId="5" fillId="2" borderId="1" xfId="0" applyNumberFormat="1" applyFont="1" applyFill="1" applyBorder="1" applyAlignment="1">
      <alignment horizontal="center" vertical="center"/>
    </xf>
    <xf numFmtId="1" fontId="4" fillId="0" borderId="1" xfId="5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2" fontId="5" fillId="0" borderId="3" xfId="5" applyNumberFormat="1" applyFont="1" applyBorder="1" applyAlignment="1" applyProtection="1">
      <alignment horizontal="center"/>
      <protection locked="0"/>
    </xf>
    <xf numFmtId="2" fontId="5" fillId="0" borderId="3" xfId="4" applyNumberFormat="1" applyFont="1" applyBorder="1" applyAlignment="1">
      <alignment horizontal="center"/>
    </xf>
    <xf numFmtId="2" fontId="5" fillId="0" borderId="3" xfId="5" applyNumberFormat="1" applyFont="1" applyBorder="1" applyAlignment="1">
      <alignment horizontal="center"/>
    </xf>
    <xf numFmtId="2" fontId="4" fillId="0" borderId="3" xfId="5" applyNumberFormat="1" applyFont="1" applyBorder="1" applyAlignment="1">
      <alignment horizontal="center"/>
    </xf>
    <xf numFmtId="9" fontId="4" fillId="0" borderId="3" xfId="11" applyFont="1" applyBorder="1" applyAlignment="1">
      <alignment horizontal="center"/>
    </xf>
    <xf numFmtId="1" fontId="5" fillId="0" borderId="1" xfId="5" applyNumberFormat="1" applyFont="1" applyBorder="1" applyAlignment="1" applyProtection="1">
      <alignment horizontal="center"/>
      <protection locked="0"/>
    </xf>
    <xf numFmtId="1" fontId="4" fillId="0" borderId="1" xfId="4" applyNumberFormat="1" applyFont="1" applyBorder="1" applyAlignment="1">
      <alignment horizontal="center"/>
    </xf>
    <xf numFmtId="0" fontId="5" fillId="0" borderId="0" xfId="5" applyFont="1" applyFill="1" applyBorder="1" applyAlignment="1">
      <alignment horizontal="center" vertical="top" wrapText="1"/>
    </xf>
    <xf numFmtId="2" fontId="5" fillId="0" borderId="0" xfId="5" applyNumberFormat="1" applyFont="1" applyBorder="1" applyAlignment="1">
      <alignment horizontal="center" vertical="top" wrapText="1"/>
    </xf>
    <xf numFmtId="0" fontId="11" fillId="0" borderId="0" xfId="5" applyFont="1" applyFill="1" applyBorder="1" applyAlignment="1">
      <alignment horizontal="center" vertical="center" wrapText="1"/>
    </xf>
    <xf numFmtId="2" fontId="4" fillId="0" borderId="0" xfId="5" applyNumberFormat="1" applyFont="1" applyBorder="1" applyAlignment="1">
      <alignment horizontal="center"/>
    </xf>
    <xf numFmtId="9" fontId="4" fillId="0" borderId="0" xfId="11" applyNumberFormat="1" applyFont="1" applyBorder="1" applyAlignment="1">
      <alignment horizontal="center"/>
    </xf>
    <xf numFmtId="9" fontId="4" fillId="0" borderId="0" xfId="11" applyFont="1" applyBorder="1" applyAlignment="1">
      <alignment horizontal="center"/>
    </xf>
    <xf numFmtId="0" fontId="5" fillId="0" borderId="1" xfId="5" applyFont="1" applyBorder="1" applyAlignment="1">
      <alignment horizontal="center" vertical="center"/>
    </xf>
    <xf numFmtId="0" fontId="11" fillId="0" borderId="0" xfId="5" applyFont="1" applyFill="1" applyBorder="1" applyAlignment="1"/>
    <xf numFmtId="9" fontId="5" fillId="0" borderId="1" xfId="10" applyNumberFormat="1" applyFont="1" applyBorder="1" applyAlignment="1">
      <alignment horizontal="center"/>
    </xf>
    <xf numFmtId="0" fontId="5" fillId="0" borderId="1" xfId="5" applyFont="1" applyBorder="1" applyAlignment="1">
      <alignment horizontal="center" vertical="top" wrapText="1"/>
    </xf>
    <xf numFmtId="0" fontId="5" fillId="0" borderId="1" xfId="5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9" fontId="5" fillId="0" borderId="1" xfId="10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5" fillId="0" borderId="0" xfId="0" applyFont="1" applyFill="1" applyAlignment="1"/>
    <xf numFmtId="0" fontId="11" fillId="0" borderId="1" xfId="5" quotePrefix="1" applyFont="1" applyFill="1" applyBorder="1" applyAlignment="1">
      <alignment horizontal="center" vertical="center" wrapText="1"/>
    </xf>
    <xf numFmtId="9" fontId="5" fillId="0" borderId="1" xfId="11" applyNumberFormat="1" applyFont="1" applyBorder="1" applyAlignment="1">
      <alignment horizontal="center"/>
    </xf>
    <xf numFmtId="0" fontId="11" fillId="0" borderId="1" xfId="5" quotePrefix="1" applyFont="1" applyFill="1" applyBorder="1" applyAlignment="1">
      <alignment horizontal="center" wrapText="1"/>
    </xf>
    <xf numFmtId="1" fontId="5" fillId="0" borderId="1" xfId="11" applyNumberFormat="1" applyFont="1" applyBorder="1" applyAlignment="1">
      <alignment horizontal="center" vertical="center"/>
    </xf>
    <xf numFmtId="9" fontId="5" fillId="0" borderId="5" xfId="10" applyFont="1" applyBorder="1" applyAlignment="1">
      <alignment horizontal="center" vertical="center"/>
    </xf>
    <xf numFmtId="2" fontId="4" fillId="0" borderId="1" xfId="0" quotePrefix="1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9" fontId="4" fillId="0" borderId="4" xfId="1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9" fontId="5" fillId="0" borderId="1" xfId="1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9" fontId="4" fillId="0" borderId="0" xfId="1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 horizontal="center" vertical="center"/>
    </xf>
    <xf numFmtId="9" fontId="5" fillId="0" borderId="0" xfId="1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2" fontId="4" fillId="0" borderId="0" xfId="5" applyNumberFormat="1" applyFont="1" applyFill="1" applyBorder="1" applyAlignment="1">
      <alignment horizontal="center"/>
    </xf>
    <xf numFmtId="0" fontId="5" fillId="0" borderId="8" xfId="5" applyFont="1" applyFill="1" applyBorder="1" applyAlignment="1">
      <alignment vertical="center" wrapText="1"/>
    </xf>
    <xf numFmtId="0" fontId="4" fillId="0" borderId="8" xfId="5" applyFont="1" applyFill="1" applyBorder="1" applyAlignment="1">
      <alignment horizontal="center"/>
    </xf>
    <xf numFmtId="0" fontId="5" fillId="0" borderId="15" xfId="5" applyFont="1" applyFill="1" applyBorder="1" applyAlignment="1">
      <alignment horizontal="center" vertical="top" wrapText="1"/>
    </xf>
    <xf numFmtId="0" fontId="5" fillId="0" borderId="16" xfId="5" applyFont="1" applyFill="1" applyBorder="1" applyAlignment="1">
      <alignment horizontal="center" vertical="top" wrapText="1"/>
    </xf>
    <xf numFmtId="0" fontId="4" fillId="0" borderId="15" xfId="5" applyFont="1" applyFill="1" applyBorder="1" applyAlignment="1">
      <alignment horizontal="center"/>
    </xf>
    <xf numFmtId="0" fontId="4" fillId="0" borderId="16" xfId="5" applyFont="1" applyFill="1" applyBorder="1" applyAlignment="1">
      <alignment horizontal="center"/>
    </xf>
    <xf numFmtId="0" fontId="8" fillId="0" borderId="15" xfId="5" applyFont="1" applyFill="1" applyBorder="1" applyAlignment="1">
      <alignment horizontal="center"/>
    </xf>
    <xf numFmtId="2" fontId="4" fillId="0" borderId="16" xfId="5" applyNumberFormat="1" applyFont="1" applyFill="1" applyBorder="1" applyAlignment="1">
      <alignment horizontal="center"/>
    </xf>
    <xf numFmtId="0" fontId="4" fillId="0" borderId="17" xfId="5" applyFont="1" applyFill="1" applyBorder="1" applyAlignment="1">
      <alignment horizontal="center"/>
    </xf>
    <xf numFmtId="0" fontId="4" fillId="0" borderId="18" xfId="5" applyFont="1" applyFill="1" applyBorder="1" applyAlignment="1">
      <alignment horizontal="center"/>
    </xf>
    <xf numFmtId="0" fontId="4" fillId="0" borderId="15" xfId="5" applyFont="1" applyBorder="1" applyAlignment="1">
      <alignment horizontal="center"/>
    </xf>
    <xf numFmtId="0" fontId="4" fillId="0" borderId="16" xfId="5" applyFont="1" applyBorder="1" applyAlignment="1">
      <alignment horizontal="center"/>
    </xf>
    <xf numFmtId="2" fontId="4" fillId="0" borderId="16" xfId="5" applyNumberFormat="1" applyFont="1" applyBorder="1" applyAlignment="1">
      <alignment horizontal="center"/>
    </xf>
    <xf numFmtId="2" fontId="4" fillId="0" borderId="18" xfId="5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2" fontId="4" fillId="0" borderId="0" xfId="5" applyNumberFormat="1" applyFont="1" applyBorder="1" applyAlignment="1" applyProtection="1">
      <alignment horizontal="center"/>
      <protection locked="0"/>
    </xf>
    <xf numFmtId="2" fontId="4" fillId="0" borderId="0" xfId="4" applyNumberFormat="1" applyFont="1" applyBorder="1" applyAlignment="1">
      <alignment horizontal="center"/>
    </xf>
    <xf numFmtId="2" fontId="5" fillId="0" borderId="0" xfId="5" applyNumberFormat="1" applyFont="1" applyBorder="1" applyAlignment="1" applyProtection="1">
      <alignment horizontal="center"/>
      <protection locked="0"/>
    </xf>
    <xf numFmtId="9" fontId="5" fillId="0" borderId="0" xfId="11" applyNumberFormat="1" applyFont="1" applyBorder="1" applyAlignment="1">
      <alignment horizontal="center"/>
    </xf>
    <xf numFmtId="0" fontId="5" fillId="0" borderId="7" xfId="0" applyFont="1" applyBorder="1"/>
    <xf numFmtId="9" fontId="10" fillId="0" borderId="0" xfId="10" applyFont="1" applyFill="1" applyBorder="1"/>
    <xf numFmtId="0" fontId="14" fillId="0" borderId="8" xfId="5" applyFont="1" applyFill="1" applyBorder="1" applyAlignment="1">
      <alignment horizontal="center"/>
    </xf>
    <xf numFmtId="0" fontId="11" fillId="0" borderId="13" xfId="5" applyFont="1" applyFill="1" applyBorder="1" applyAlignment="1">
      <alignment horizontal="center"/>
    </xf>
    <xf numFmtId="0" fontId="11" fillId="0" borderId="14" xfId="5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5" applyFont="1" applyAlignment="1">
      <alignment horizontal="left"/>
    </xf>
    <xf numFmtId="0" fontId="5" fillId="0" borderId="1" xfId="5" applyFont="1" applyBorder="1" applyAlignment="1">
      <alignment horizontal="center" vertical="top" wrapText="1"/>
    </xf>
    <xf numFmtId="0" fontId="5" fillId="0" borderId="1" xfId="5" applyFont="1" applyBorder="1" applyAlignment="1">
      <alignment horizontal="center" vertical="center" wrapText="1"/>
    </xf>
    <xf numFmtId="0" fontId="5" fillId="0" borderId="8" xfId="5" applyFont="1" applyBorder="1" applyAlignment="1">
      <alignment horizontal="left"/>
    </xf>
    <xf numFmtId="0" fontId="5" fillId="0" borderId="12" xfId="5" applyFont="1" applyBorder="1" applyAlignment="1">
      <alignment horizontal="left"/>
    </xf>
    <xf numFmtId="0" fontId="5" fillId="0" borderId="6" xfId="5" applyFont="1" applyBorder="1" applyAlignment="1">
      <alignment horizontal="left"/>
    </xf>
    <xf numFmtId="0" fontId="5" fillId="0" borderId="5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8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3" xfId="5" applyFont="1" applyBorder="1" applyAlignment="1">
      <alignment horizontal="left" vertical="center"/>
    </xf>
    <xf numFmtId="0" fontId="5" fillId="0" borderId="5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5" fillId="0" borderId="8" xfId="5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5" fillId="0" borderId="2" xfId="5" applyFont="1" applyBorder="1" applyAlignment="1">
      <alignment horizontal="left"/>
    </xf>
    <xf numFmtId="0" fontId="5" fillId="0" borderId="3" xfId="5" applyFont="1" applyBorder="1" applyAlignment="1">
      <alignment horizontal="left"/>
    </xf>
    <xf numFmtId="0" fontId="5" fillId="0" borderId="4" xfId="5" applyFont="1" applyFill="1" applyBorder="1" applyAlignment="1">
      <alignment horizontal="left"/>
    </xf>
    <xf numFmtId="0" fontId="5" fillId="0" borderId="0" xfId="5" applyFont="1" applyFill="1" applyBorder="1" applyAlignment="1">
      <alignment horizontal="left"/>
    </xf>
    <xf numFmtId="0" fontId="5" fillId="0" borderId="7" xfId="5" applyFont="1" applyBorder="1" applyAlignment="1">
      <alignment horizontal="left"/>
    </xf>
    <xf numFmtId="0" fontId="5" fillId="0" borderId="0" xfId="5" applyFont="1" applyBorder="1" applyAlignment="1">
      <alignment horizontal="left"/>
    </xf>
    <xf numFmtId="0" fontId="6" fillId="0" borderId="7" xfId="5" applyFont="1" applyBorder="1" applyAlignment="1">
      <alignment horizontal="left"/>
    </xf>
    <xf numFmtId="0" fontId="6" fillId="0" borderId="0" xfId="5" applyFont="1" applyBorder="1" applyAlignment="1">
      <alignment horizontal="left"/>
    </xf>
    <xf numFmtId="0" fontId="5" fillId="0" borderId="7" xfId="5" applyFont="1" applyBorder="1" applyAlignment="1">
      <alignment horizontal="left" vertical="center"/>
    </xf>
    <xf numFmtId="0" fontId="5" fillId="0" borderId="0" xfId="5" applyFont="1" applyBorder="1" applyAlignment="1">
      <alignment horizontal="left" vertical="center"/>
    </xf>
    <xf numFmtId="0" fontId="4" fillId="0" borderId="5" xfId="5" applyFont="1" applyBorder="1" applyAlignment="1">
      <alignment horizontal="center" vertical="center" wrapText="1"/>
    </xf>
    <xf numFmtId="0" fontId="4" fillId="0" borderId="11" xfId="5" applyFont="1" applyBorder="1" applyAlignment="1">
      <alignment horizontal="center" vertical="center" wrapText="1"/>
    </xf>
    <xf numFmtId="0" fontId="4" fillId="0" borderId="9" xfId="5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11" fillId="0" borderId="1" xfId="5" applyFont="1" applyFill="1" applyBorder="1" applyAlignment="1">
      <alignment horizontal="left"/>
    </xf>
    <xf numFmtId="0" fontId="5" fillId="0" borderId="0" xfId="5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5" applyFont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top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2" xfId="5" applyFont="1" applyBorder="1" applyAlignment="1">
      <alignment horizontal="left" vertical="center" wrapText="1"/>
    </xf>
  </cellXfs>
  <cellStyles count="14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7" xfId="8" xr:uid="{00000000-0005-0000-0000-000008000000}"/>
    <cellStyle name="Normal_calculation -utt" xfId="9" xr:uid="{00000000-0005-0000-0000-000009000000}"/>
    <cellStyle name="Percent" xfId="10" builtinId="5"/>
    <cellStyle name="Percent 2 2" xfId="11" xr:uid="{00000000-0005-0000-0000-00000B000000}"/>
    <cellStyle name="Percent 2 3" xfId="12" xr:uid="{00000000-0005-0000-0000-00000C000000}"/>
    <cellStyle name="Percent 6" xfId="13" xr:uid="{00000000-0005-0000-0000-00000D000000}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</xdr:colOff>
      <xdr:row>128</xdr:row>
      <xdr:rowOff>0</xdr:rowOff>
    </xdr:from>
    <xdr:to>
      <xdr:col>7</xdr:col>
      <xdr:colOff>535401</xdr:colOff>
      <xdr:row>128</xdr:row>
      <xdr:rowOff>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C0939E2D-5D89-4CAD-B855-1C46487C066A}"/>
            </a:ext>
          </a:extLst>
        </xdr:cNvPr>
        <xdr:cNvSpPr txBox="1">
          <a:spLocks noChangeArrowheads="1"/>
        </xdr:cNvSpPr>
      </xdr:nvSpPr>
      <xdr:spPr bwMode="auto">
        <a:xfrm>
          <a:off x="5427345" y="32232600"/>
          <a:ext cx="124215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632460</xdr:colOff>
      <xdr:row>128</xdr:row>
      <xdr:rowOff>0</xdr:rowOff>
    </xdr:from>
    <xdr:to>
      <xdr:col>4</xdr:col>
      <xdr:colOff>331626</xdr:colOff>
      <xdr:row>128</xdr:row>
      <xdr:rowOff>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AD04F470-2790-4F9E-AB95-17C13B9F1C89}"/>
            </a:ext>
          </a:extLst>
        </xdr:cNvPr>
        <xdr:cNvSpPr txBox="1">
          <a:spLocks noChangeArrowheads="1"/>
        </xdr:cNvSpPr>
      </xdr:nvSpPr>
      <xdr:spPr bwMode="auto">
        <a:xfrm>
          <a:off x="3251835" y="32232600"/>
          <a:ext cx="88026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769620</xdr:colOff>
      <xdr:row>128</xdr:row>
      <xdr:rowOff>0</xdr:rowOff>
    </xdr:from>
    <xdr:to>
      <xdr:col>6</xdr:col>
      <xdr:colOff>284282</xdr:colOff>
      <xdr:row>128</xdr:row>
      <xdr:rowOff>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39A92967-ECF8-4C38-8E0A-BC2F32643AF9}"/>
            </a:ext>
          </a:extLst>
        </xdr:cNvPr>
        <xdr:cNvSpPr txBox="1">
          <a:spLocks noChangeArrowheads="1"/>
        </xdr:cNvSpPr>
      </xdr:nvSpPr>
      <xdr:spPr bwMode="auto">
        <a:xfrm>
          <a:off x="5341620" y="32232600"/>
          <a:ext cx="3052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97"/>
  <sheetViews>
    <sheetView tabSelected="1" topLeftCell="A370" zoomScale="130" zoomScaleNormal="130" zoomScaleSheetLayoutView="110" workbookViewId="0">
      <selection activeCell="C381" sqref="C381"/>
    </sheetView>
  </sheetViews>
  <sheetFormatPr defaultRowHeight="15" x14ac:dyDescent="0.25"/>
  <cols>
    <col min="1" max="1" width="5.7109375" style="2" customWidth="1"/>
    <col min="2" max="2" width="10.140625" style="2" customWidth="1"/>
    <col min="3" max="3" width="13.140625" style="2" customWidth="1"/>
    <col min="4" max="4" width="14.5703125" style="2" customWidth="1"/>
    <col min="5" max="5" width="11.5703125" style="2" customWidth="1"/>
    <col min="6" max="6" width="11.85546875" style="2" customWidth="1"/>
    <col min="7" max="7" width="11.5703125" style="2" customWidth="1"/>
    <col min="8" max="8" width="11.7109375" style="5" customWidth="1"/>
    <col min="9" max="9" width="12.7109375" style="3" customWidth="1"/>
    <col min="10" max="10" width="9.7109375" style="2" customWidth="1"/>
    <col min="11" max="17" width="9.140625" style="2"/>
    <col min="18" max="18" width="9.7109375" style="2" bestFit="1" customWidth="1"/>
    <col min="19" max="19" width="9.140625" style="2"/>
    <col min="20" max="20" width="12.140625" style="2" bestFit="1" customWidth="1"/>
    <col min="21" max="16384" width="9.140625" style="2"/>
  </cols>
  <sheetData>
    <row r="1" spans="2:10" x14ac:dyDescent="0.25">
      <c r="B1" s="420" t="s">
        <v>0</v>
      </c>
      <c r="C1" s="420"/>
      <c r="D1" s="420"/>
      <c r="E1" s="420"/>
      <c r="F1" s="420"/>
      <c r="G1" s="420"/>
      <c r="H1" s="420"/>
      <c r="I1" s="420"/>
      <c r="J1" s="420"/>
    </row>
    <row r="2" spans="2:10" x14ac:dyDescent="0.25">
      <c r="B2" s="420" t="s">
        <v>1</v>
      </c>
      <c r="C2" s="420"/>
      <c r="D2" s="420"/>
      <c r="E2" s="420"/>
      <c r="F2" s="420"/>
      <c r="G2" s="420"/>
      <c r="H2" s="420"/>
      <c r="I2" s="420"/>
      <c r="J2" s="420"/>
    </row>
    <row r="3" spans="2:10" x14ac:dyDescent="0.25">
      <c r="B3" s="420" t="s">
        <v>172</v>
      </c>
      <c r="C3" s="420"/>
      <c r="D3" s="420"/>
      <c r="E3" s="420"/>
      <c r="F3" s="420"/>
      <c r="G3" s="420"/>
      <c r="H3" s="420"/>
      <c r="I3" s="420"/>
      <c r="J3" s="420"/>
    </row>
    <row r="4" spans="2:10" ht="5.25" customHeight="1" x14ac:dyDescent="0.25">
      <c r="B4" s="361"/>
      <c r="C4" s="221"/>
      <c r="D4" s="221"/>
      <c r="E4" s="221"/>
      <c r="F4" s="221"/>
      <c r="G4" s="221"/>
      <c r="H4" s="44"/>
    </row>
    <row r="5" spans="2:10" x14ac:dyDescent="0.25">
      <c r="B5" s="421" t="s">
        <v>173</v>
      </c>
      <c r="C5" s="421"/>
      <c r="D5" s="421"/>
      <c r="E5" s="421"/>
      <c r="F5" s="421"/>
      <c r="G5" s="421"/>
      <c r="H5" s="421"/>
      <c r="I5" s="421"/>
      <c r="J5" s="421"/>
    </row>
    <row r="6" spans="2:10" ht="5.25" customHeight="1" x14ac:dyDescent="0.25">
      <c r="B6" s="4"/>
      <c r="C6" s="4"/>
      <c r="D6" s="4"/>
      <c r="E6" s="4"/>
      <c r="F6" s="4"/>
      <c r="G6" s="4"/>
    </row>
    <row r="7" spans="2:10" x14ac:dyDescent="0.25">
      <c r="B7" s="419" t="s">
        <v>2</v>
      </c>
      <c r="C7" s="419"/>
      <c r="D7" s="419"/>
      <c r="E7" s="419"/>
      <c r="F7" s="419"/>
      <c r="G7" s="419"/>
      <c r="H7" s="419"/>
      <c r="I7" s="419"/>
    </row>
    <row r="8" spans="2:10" ht="4.5" customHeight="1" x14ac:dyDescent="0.25"/>
    <row r="9" spans="2:10" x14ac:dyDescent="0.25">
      <c r="B9" s="419" t="s">
        <v>174</v>
      </c>
      <c r="C9" s="419"/>
      <c r="D9" s="419"/>
      <c r="E9" s="419"/>
      <c r="F9" s="419"/>
      <c r="G9" s="419"/>
      <c r="H9" s="419"/>
      <c r="I9" s="419"/>
    </row>
    <row r="10" spans="2:10" ht="6.75" customHeight="1" x14ac:dyDescent="0.25"/>
    <row r="11" spans="2:10" x14ac:dyDescent="0.25">
      <c r="B11" s="405" t="s">
        <v>3</v>
      </c>
      <c r="C11" s="405"/>
      <c r="D11" s="405"/>
      <c r="E11" s="405"/>
      <c r="F11" s="405"/>
      <c r="G11" s="405"/>
      <c r="H11" s="405"/>
      <c r="I11" s="8"/>
    </row>
    <row r="12" spans="2:10" x14ac:dyDescent="0.25">
      <c r="B12" s="6"/>
      <c r="C12" s="6"/>
      <c r="D12" s="6"/>
      <c r="E12" s="6"/>
      <c r="F12" s="6"/>
      <c r="G12" s="6"/>
      <c r="H12" s="7"/>
      <c r="I12" s="8"/>
    </row>
    <row r="13" spans="2:10" ht="12.75" customHeight="1" x14ac:dyDescent="0.25">
      <c r="B13" s="417" t="s">
        <v>4</v>
      </c>
      <c r="C13" s="417"/>
      <c r="D13" s="9"/>
      <c r="E13" s="8"/>
      <c r="F13" s="8"/>
      <c r="G13" s="6"/>
      <c r="H13" s="7"/>
      <c r="I13" s="8"/>
    </row>
    <row r="14" spans="2:10" ht="6.75" customHeight="1" x14ac:dyDescent="0.25">
      <c r="B14" s="285"/>
      <c r="C14" s="285"/>
      <c r="D14" s="9"/>
      <c r="E14" s="8"/>
      <c r="F14" s="8"/>
      <c r="G14" s="6"/>
      <c r="H14" s="7"/>
      <c r="I14" s="8"/>
    </row>
    <row r="15" spans="2:10" ht="105" x14ac:dyDescent="0.25">
      <c r="B15" s="10" t="s">
        <v>5</v>
      </c>
      <c r="C15" s="283" t="s">
        <v>226</v>
      </c>
      <c r="D15" s="283" t="s">
        <v>227</v>
      </c>
      <c r="E15" s="283" t="s">
        <v>6</v>
      </c>
      <c r="F15" s="10" t="s">
        <v>7</v>
      </c>
      <c r="G15" s="6"/>
      <c r="H15" s="7"/>
      <c r="I15" s="8"/>
    </row>
    <row r="16" spans="2:10" ht="14.25" customHeight="1" x14ac:dyDescent="0.25">
      <c r="B16" s="11">
        <v>1</v>
      </c>
      <c r="C16" s="12">
        <v>2</v>
      </c>
      <c r="D16" s="12">
        <v>3</v>
      </c>
      <c r="E16" s="12" t="s">
        <v>8</v>
      </c>
      <c r="F16" s="11" t="s">
        <v>9</v>
      </c>
      <c r="G16" s="6"/>
      <c r="H16" s="7"/>
      <c r="I16" s="8"/>
    </row>
    <row r="17" spans="2:9" x14ac:dyDescent="0.25">
      <c r="B17" s="13" t="s">
        <v>10</v>
      </c>
      <c r="C17" s="14">
        <v>32450</v>
      </c>
      <c r="D17" s="15">
        <v>32138.540187745013</v>
      </c>
      <c r="E17" s="16">
        <f>D17-C17</f>
        <v>-311.4598122549869</v>
      </c>
      <c r="F17" s="284">
        <f>E17/C17</f>
        <v>-9.5981452158701661E-3</v>
      </c>
      <c r="H17" s="32">
        <f>D17/C17</f>
        <v>0.99040185478412979</v>
      </c>
      <c r="I17" s="8"/>
    </row>
    <row r="18" spans="2:9" ht="30" x14ac:dyDescent="0.25">
      <c r="B18" s="13" t="s">
        <v>11</v>
      </c>
      <c r="C18" s="14">
        <v>17550</v>
      </c>
      <c r="D18" s="17">
        <v>15902.91067968155</v>
      </c>
      <c r="E18" s="16">
        <f>D18-C18</f>
        <v>-1647.0893203184496</v>
      </c>
      <c r="F18" s="284">
        <f>E18/C18</f>
        <v>-9.3851243322988581E-2</v>
      </c>
      <c r="G18" s="6"/>
      <c r="H18" s="32">
        <f t="shared" ref="H18:H19" si="0">D18/C18</f>
        <v>0.90614875667701145</v>
      </c>
      <c r="I18" s="8"/>
    </row>
    <row r="19" spans="2:9" x14ac:dyDescent="0.25">
      <c r="B19" s="13" t="s">
        <v>12</v>
      </c>
      <c r="C19" s="18">
        <f>SUM(C17:C18)</f>
        <v>50000</v>
      </c>
      <c r="D19" s="19">
        <f>SUM(D17:D18)</f>
        <v>48041.450867426567</v>
      </c>
      <c r="E19" s="16">
        <f>D19-C19</f>
        <v>-1958.5491325734329</v>
      </c>
      <c r="F19" s="284">
        <f>E19/C19</f>
        <v>-3.9170982651468657E-2</v>
      </c>
      <c r="H19" s="32">
        <f t="shared" si="0"/>
        <v>0.96082901734853132</v>
      </c>
    </row>
    <row r="20" spans="2:9" ht="13.5" customHeight="1" x14ac:dyDescent="0.25"/>
    <row r="21" spans="2:9" ht="15.75" customHeight="1" x14ac:dyDescent="0.25">
      <c r="B21" s="418" t="s">
        <v>13</v>
      </c>
      <c r="C21" s="418"/>
      <c r="D21" s="418"/>
      <c r="E21" s="418"/>
      <c r="F21" s="418"/>
      <c r="H21" s="5" t="s">
        <v>14</v>
      </c>
    </row>
    <row r="22" spans="2:9" ht="41.25" customHeight="1" x14ac:dyDescent="0.25">
      <c r="B22" s="20" t="s">
        <v>5</v>
      </c>
      <c r="C22" s="21" t="s">
        <v>175</v>
      </c>
      <c r="D22" s="20" t="s">
        <v>133</v>
      </c>
      <c r="E22" s="21" t="s">
        <v>19</v>
      </c>
      <c r="F22" s="22" t="s">
        <v>7</v>
      </c>
    </row>
    <row r="23" spans="2:9" ht="15" customHeight="1" x14ac:dyDescent="0.25">
      <c r="B23" s="23" t="s">
        <v>15</v>
      </c>
      <c r="C23" s="24">
        <v>236</v>
      </c>
      <c r="D23" s="24">
        <v>235</v>
      </c>
      <c r="E23" s="24">
        <f>D23-C23</f>
        <v>-1</v>
      </c>
      <c r="F23" s="25">
        <f>E23/C23</f>
        <v>-4.2372881355932203E-3</v>
      </c>
    </row>
    <row r="24" spans="2:9" ht="15" customHeight="1" x14ac:dyDescent="0.25">
      <c r="B24" s="23" t="s">
        <v>16</v>
      </c>
      <c r="C24" s="24">
        <v>236</v>
      </c>
      <c r="D24" s="24">
        <v>235</v>
      </c>
      <c r="E24" s="24">
        <f>D24-C24</f>
        <v>-1</v>
      </c>
      <c r="F24" s="25">
        <f>E24/C24</f>
        <v>-4.2372881355932203E-3</v>
      </c>
      <c r="H24" s="5" t="s">
        <v>14</v>
      </c>
    </row>
    <row r="25" spans="2:9" ht="12.75" customHeight="1" x14ac:dyDescent="0.25">
      <c r="B25" s="26"/>
      <c r="C25" s="61"/>
      <c r="D25" s="61"/>
      <c r="E25" s="9"/>
      <c r="F25" s="27"/>
    </row>
    <row r="26" spans="2:9" ht="16.5" customHeight="1" x14ac:dyDescent="0.25">
      <c r="B26" s="418" t="s">
        <v>176</v>
      </c>
      <c r="C26" s="418"/>
      <c r="D26" s="418"/>
      <c r="E26" s="418"/>
      <c r="F26" s="418"/>
    </row>
    <row r="27" spans="2:9" ht="57.75" customHeight="1" x14ac:dyDescent="0.25">
      <c r="B27" s="283" t="s">
        <v>5</v>
      </c>
      <c r="C27" s="283" t="s">
        <v>17</v>
      </c>
      <c r="D27" s="283" t="s">
        <v>18</v>
      </c>
      <c r="E27" s="283" t="s">
        <v>19</v>
      </c>
      <c r="F27" s="28" t="s">
        <v>7</v>
      </c>
    </row>
    <row r="28" spans="2:9" x14ac:dyDescent="0.25">
      <c r="B28" s="13" t="s">
        <v>15</v>
      </c>
      <c r="C28" s="24">
        <f>C17*C23</f>
        <v>7658200</v>
      </c>
      <c r="D28" s="24">
        <v>7647652</v>
      </c>
      <c r="E28" s="24">
        <f>D28-C28</f>
        <v>-10548</v>
      </c>
      <c r="F28" s="25">
        <f>E28/C28</f>
        <v>-1.3773471572954481E-3</v>
      </c>
      <c r="H28" s="32">
        <f>D28/C28</f>
        <v>0.99862265284270457</v>
      </c>
      <c r="I28" s="45"/>
    </row>
    <row r="29" spans="2:9" x14ac:dyDescent="0.25">
      <c r="B29" s="13" t="s">
        <v>20</v>
      </c>
      <c r="C29" s="24">
        <f>C18*C24</f>
        <v>4141800</v>
      </c>
      <c r="D29" s="24">
        <v>3773668</v>
      </c>
      <c r="E29" s="24">
        <f>D29-C29</f>
        <v>-368132</v>
      </c>
      <c r="F29" s="25">
        <f>E29/C29</f>
        <v>-8.8882128543145492E-2</v>
      </c>
      <c r="H29" s="32">
        <f t="shared" ref="H29:H30" si="1">D29/C29</f>
        <v>0.91111787145685452</v>
      </c>
      <c r="I29" s="45"/>
    </row>
    <row r="30" spans="2:9" ht="17.25" customHeight="1" x14ac:dyDescent="0.25">
      <c r="B30" s="13" t="s">
        <v>12</v>
      </c>
      <c r="C30" s="24">
        <f>C28+C29</f>
        <v>11800000</v>
      </c>
      <c r="D30" s="24">
        <f>D28+D29</f>
        <v>11421320</v>
      </c>
      <c r="E30" s="24">
        <f>D30-C30</f>
        <v>-378680</v>
      </c>
      <c r="F30" s="312">
        <f>E30/C30</f>
        <v>-3.2091525423728812E-2</v>
      </c>
      <c r="H30" s="32">
        <f t="shared" si="1"/>
        <v>0.96790847457627116</v>
      </c>
      <c r="I30" s="45"/>
    </row>
    <row r="31" spans="2:9" x14ac:dyDescent="0.25">
      <c r="B31" s="285"/>
      <c r="C31" s="285"/>
      <c r="D31" s="285"/>
      <c r="E31" s="285"/>
      <c r="F31" s="27"/>
    </row>
    <row r="32" spans="2:9" ht="18" customHeight="1" x14ac:dyDescent="0.25">
      <c r="B32" s="409" t="s">
        <v>21</v>
      </c>
      <c r="C32" s="409"/>
      <c r="D32" s="409"/>
      <c r="E32" s="409"/>
      <c r="F32" s="409"/>
      <c r="H32" s="32"/>
    </row>
    <row r="33" spans="2:9" ht="18" customHeight="1" x14ac:dyDescent="0.25">
      <c r="B33" s="417" t="s">
        <v>177</v>
      </c>
      <c r="C33" s="417"/>
      <c r="D33" s="417"/>
      <c r="E33" s="417"/>
      <c r="F33" s="417"/>
      <c r="G33" s="417"/>
      <c r="H33" s="417"/>
    </row>
    <row r="34" spans="2:9" ht="43.5" customHeight="1" x14ac:dyDescent="0.25">
      <c r="B34" s="283" t="s">
        <v>22</v>
      </c>
      <c r="C34" s="283" t="s">
        <v>23</v>
      </c>
      <c r="D34" s="283" t="s">
        <v>24</v>
      </c>
      <c r="E34" s="283" t="s">
        <v>25</v>
      </c>
      <c r="F34" s="34" t="s">
        <v>26</v>
      </c>
      <c r="G34" s="283" t="s">
        <v>27</v>
      </c>
      <c r="H34" s="32"/>
    </row>
    <row r="35" spans="2:9" ht="12.95" customHeight="1" x14ac:dyDescent="0.25">
      <c r="B35" s="21">
        <v>1</v>
      </c>
      <c r="C35" s="21">
        <v>2</v>
      </c>
      <c r="D35" s="21">
        <v>3</v>
      </c>
      <c r="E35" s="21">
        <v>4</v>
      </c>
      <c r="F35" s="21" t="s">
        <v>28</v>
      </c>
      <c r="G35" s="21">
        <v>6</v>
      </c>
      <c r="H35" s="32"/>
    </row>
    <row r="36" spans="2:9" ht="12.95" customHeight="1" x14ac:dyDescent="0.25">
      <c r="B36" s="35">
        <v>1</v>
      </c>
      <c r="C36" s="232" t="s">
        <v>103</v>
      </c>
      <c r="D36" s="233">
        <v>33</v>
      </c>
      <c r="E36" s="233">
        <v>33</v>
      </c>
      <c r="F36" s="36">
        <f>D36-E36</f>
        <v>0</v>
      </c>
      <c r="G36" s="37">
        <f>F36/D36</f>
        <v>0</v>
      </c>
      <c r="H36" s="32"/>
    </row>
    <row r="37" spans="2:9" ht="12.95" customHeight="1" x14ac:dyDescent="0.25">
      <c r="B37" s="35">
        <v>2</v>
      </c>
      <c r="C37" s="232" t="s">
        <v>104</v>
      </c>
      <c r="D37" s="233">
        <v>15</v>
      </c>
      <c r="E37" s="233">
        <v>15</v>
      </c>
      <c r="F37" s="36">
        <f>D37-E37</f>
        <v>0</v>
      </c>
      <c r="G37" s="37">
        <f>F37/D37</f>
        <v>0</v>
      </c>
      <c r="H37" s="32"/>
    </row>
    <row r="38" spans="2:9" ht="12.95" customHeight="1" x14ac:dyDescent="0.25">
      <c r="B38" s="35">
        <v>3</v>
      </c>
      <c r="C38" s="232" t="s">
        <v>178</v>
      </c>
      <c r="D38" s="233">
        <v>161</v>
      </c>
      <c r="E38" s="233">
        <v>161</v>
      </c>
      <c r="F38" s="36">
        <f>D38-E38</f>
        <v>0</v>
      </c>
      <c r="G38" s="37">
        <f>F38/D38</f>
        <v>0</v>
      </c>
      <c r="H38" s="32"/>
    </row>
    <row r="39" spans="2:9" ht="12.95" customHeight="1" x14ac:dyDescent="0.25">
      <c r="B39" s="35"/>
      <c r="C39" s="20" t="s">
        <v>29</v>
      </c>
      <c r="D39" s="38">
        <f>SUM(D36:D38)</f>
        <v>209</v>
      </c>
      <c r="E39" s="38">
        <f t="shared" ref="E39:F39" si="2">SUM(E36:E38)</f>
        <v>209</v>
      </c>
      <c r="F39" s="38">
        <f t="shared" si="2"/>
        <v>0</v>
      </c>
      <c r="G39" s="37">
        <f>F39/D39</f>
        <v>0</v>
      </c>
      <c r="H39" s="32"/>
    </row>
    <row r="40" spans="2:9" ht="12.95" customHeight="1" x14ac:dyDescent="0.25">
      <c r="B40" s="26"/>
      <c r="C40" s="286"/>
      <c r="D40" s="39"/>
      <c r="E40" s="39"/>
      <c r="F40" s="39"/>
      <c r="G40" s="40"/>
      <c r="H40" s="32"/>
    </row>
    <row r="41" spans="2:9" ht="12.95" customHeight="1" x14ac:dyDescent="0.25">
      <c r="B41" s="418" t="s">
        <v>179</v>
      </c>
      <c r="C41" s="418"/>
      <c r="D41" s="418"/>
      <c r="E41" s="418"/>
      <c r="F41" s="418"/>
      <c r="G41" s="418"/>
      <c r="H41" s="41"/>
      <c r="I41" s="41"/>
    </row>
    <row r="42" spans="2:9" ht="60" x14ac:dyDescent="0.25">
      <c r="B42" s="283" t="s">
        <v>22</v>
      </c>
      <c r="C42" s="283" t="s">
        <v>23</v>
      </c>
      <c r="D42" s="283" t="s">
        <v>24</v>
      </c>
      <c r="E42" s="283" t="s">
        <v>25</v>
      </c>
      <c r="F42" s="34" t="s">
        <v>26</v>
      </c>
      <c r="G42" s="283" t="s">
        <v>27</v>
      </c>
      <c r="H42" s="32"/>
    </row>
    <row r="43" spans="2:9" ht="12.95" customHeight="1" x14ac:dyDescent="0.25">
      <c r="B43" s="21">
        <v>1</v>
      </c>
      <c r="C43" s="21">
        <v>2</v>
      </c>
      <c r="D43" s="21">
        <v>3</v>
      </c>
      <c r="E43" s="21">
        <v>4</v>
      </c>
      <c r="F43" s="21" t="s">
        <v>28</v>
      </c>
      <c r="G43" s="21">
        <v>6</v>
      </c>
      <c r="H43" s="32"/>
    </row>
    <row r="44" spans="2:9" ht="18" customHeight="1" x14ac:dyDescent="0.25">
      <c r="B44" s="35">
        <v>1</v>
      </c>
      <c r="C44" s="232" t="s">
        <v>103</v>
      </c>
      <c r="D44" s="36">
        <v>0</v>
      </c>
      <c r="E44" s="36">
        <v>0</v>
      </c>
      <c r="F44" s="36">
        <f>D44-E44</f>
        <v>0</v>
      </c>
      <c r="G44" s="37"/>
      <c r="H44" s="32"/>
    </row>
    <row r="45" spans="2:9" ht="15.75" customHeight="1" x14ac:dyDescent="0.25">
      <c r="B45" s="35">
        <v>2</v>
      </c>
      <c r="C45" s="232" t="s">
        <v>104</v>
      </c>
      <c r="D45" s="36">
        <v>0</v>
      </c>
      <c r="E45" s="36">
        <v>0</v>
      </c>
      <c r="F45" s="36">
        <f>D45-E45</f>
        <v>0</v>
      </c>
      <c r="G45" s="37"/>
      <c r="H45" s="32"/>
    </row>
    <row r="46" spans="2:9" ht="15.75" customHeight="1" x14ac:dyDescent="0.25">
      <c r="B46" s="35">
        <v>3</v>
      </c>
      <c r="C46" s="232" t="s">
        <v>178</v>
      </c>
      <c r="D46" s="36">
        <v>119</v>
      </c>
      <c r="E46" s="36">
        <v>119</v>
      </c>
      <c r="F46" s="36">
        <f>D46-E46</f>
        <v>0</v>
      </c>
      <c r="G46" s="37"/>
      <c r="H46" s="32"/>
    </row>
    <row r="47" spans="2:9" ht="15.75" customHeight="1" x14ac:dyDescent="0.25">
      <c r="B47" s="35"/>
      <c r="C47" s="20" t="s">
        <v>29</v>
      </c>
      <c r="D47" s="38">
        <f>SUM(D44:D46)</f>
        <v>119</v>
      </c>
      <c r="E47" s="38">
        <f>SUM(E44:E46)</f>
        <v>119</v>
      </c>
      <c r="F47" s="36">
        <f>D47-E47</f>
        <v>0</v>
      </c>
      <c r="G47" s="25"/>
      <c r="H47" s="32"/>
    </row>
    <row r="48" spans="2:9" ht="12.95" customHeight="1" x14ac:dyDescent="0.25">
      <c r="B48" s="42"/>
      <c r="C48" s="43"/>
      <c r="D48" s="39"/>
      <c r="E48" s="39"/>
      <c r="F48" s="44"/>
      <c r="G48" s="45"/>
      <c r="H48" s="32"/>
    </row>
    <row r="49" spans="2:13" ht="12.95" customHeight="1" x14ac:dyDescent="0.25">
      <c r="B49" s="418" t="s">
        <v>180</v>
      </c>
      <c r="C49" s="418"/>
      <c r="D49" s="418"/>
      <c r="E49" s="418"/>
      <c r="F49" s="418"/>
      <c r="G49" s="418"/>
      <c r="H49" s="41"/>
      <c r="I49" s="41"/>
    </row>
    <row r="50" spans="2:13" ht="60" x14ac:dyDescent="0.25">
      <c r="B50" s="283" t="s">
        <v>22</v>
      </c>
      <c r="C50" s="283" t="s">
        <v>23</v>
      </c>
      <c r="D50" s="283" t="s">
        <v>24</v>
      </c>
      <c r="E50" s="283" t="s">
        <v>25</v>
      </c>
      <c r="F50" s="34" t="s">
        <v>26</v>
      </c>
      <c r="G50" s="283" t="s">
        <v>27</v>
      </c>
      <c r="H50" s="32"/>
    </row>
    <row r="51" spans="2:13" ht="15" customHeight="1" x14ac:dyDescent="0.25">
      <c r="B51" s="21">
        <v>1</v>
      </c>
      <c r="C51" s="21">
        <v>2</v>
      </c>
      <c r="D51" s="21">
        <v>3</v>
      </c>
      <c r="E51" s="21">
        <v>4</v>
      </c>
      <c r="F51" s="21" t="s">
        <v>28</v>
      </c>
      <c r="G51" s="21">
        <v>6</v>
      </c>
      <c r="H51" s="32"/>
    </row>
    <row r="52" spans="2:13" ht="20.25" customHeight="1" x14ac:dyDescent="0.25">
      <c r="B52" s="35">
        <v>1</v>
      </c>
      <c r="C52" s="232" t="s">
        <v>103</v>
      </c>
      <c r="D52" s="233">
        <v>29</v>
      </c>
      <c r="E52" s="233">
        <v>29</v>
      </c>
      <c r="F52" s="36">
        <f>D52-E52</f>
        <v>0</v>
      </c>
      <c r="G52" s="37">
        <f>F52/D52</f>
        <v>0</v>
      </c>
      <c r="H52" s="32"/>
    </row>
    <row r="53" spans="2:13" ht="18" customHeight="1" x14ac:dyDescent="0.25">
      <c r="B53" s="35">
        <v>2</v>
      </c>
      <c r="C53" s="232" t="s">
        <v>104</v>
      </c>
      <c r="D53" s="233">
        <v>11</v>
      </c>
      <c r="E53" s="233">
        <v>11</v>
      </c>
      <c r="F53" s="36">
        <f>D53-E53</f>
        <v>0</v>
      </c>
      <c r="G53" s="37">
        <f>F53/D53</f>
        <v>0</v>
      </c>
      <c r="H53" s="32"/>
    </row>
    <row r="54" spans="2:13" ht="18" customHeight="1" x14ac:dyDescent="0.25">
      <c r="B54" s="35">
        <v>3</v>
      </c>
      <c r="C54" s="232" t="s">
        <v>178</v>
      </c>
      <c r="D54" s="233">
        <v>0</v>
      </c>
      <c r="E54" s="233">
        <v>0</v>
      </c>
      <c r="F54" s="36">
        <f>D54-E54</f>
        <v>0</v>
      </c>
      <c r="G54" s="37"/>
      <c r="H54" s="32"/>
    </row>
    <row r="55" spans="2:13" s="335" customFormat="1" ht="21" customHeight="1" x14ac:dyDescent="0.2">
      <c r="B55" s="12"/>
      <c r="C55" s="20" t="s">
        <v>29</v>
      </c>
      <c r="D55" s="332">
        <f>SUM(D52:D54)</f>
        <v>40</v>
      </c>
      <c r="E55" s="332">
        <f>SUM(E52:E54)</f>
        <v>40</v>
      </c>
      <c r="F55" s="22">
        <f>D55-E55</f>
        <v>0</v>
      </c>
      <c r="G55" s="47">
        <f>F55/D55</f>
        <v>0</v>
      </c>
      <c r="H55" s="333"/>
      <c r="I55" s="334"/>
    </row>
    <row r="56" spans="2:13" ht="12.95" customHeight="1" x14ac:dyDescent="0.25">
      <c r="B56" s="42"/>
      <c r="C56" s="43"/>
      <c r="D56" s="39"/>
      <c r="E56" s="39"/>
      <c r="F56" s="44"/>
      <c r="G56" s="45"/>
      <c r="H56" s="32"/>
    </row>
    <row r="57" spans="2:13" ht="12.95" customHeight="1" x14ac:dyDescent="0.25">
      <c r="B57" s="417" t="s">
        <v>181</v>
      </c>
      <c r="C57" s="417"/>
      <c r="D57" s="417"/>
      <c r="E57" s="417"/>
      <c r="F57" s="417"/>
      <c r="G57" s="417"/>
      <c r="H57" s="417"/>
    </row>
    <row r="58" spans="2:13" ht="75" x14ac:dyDescent="0.25">
      <c r="B58" s="283" t="s">
        <v>22</v>
      </c>
      <c r="C58" s="283" t="s">
        <v>23</v>
      </c>
      <c r="D58" s="283" t="s">
        <v>188</v>
      </c>
      <c r="E58" s="283" t="s">
        <v>101</v>
      </c>
      <c r="F58" s="34" t="s">
        <v>6</v>
      </c>
      <c r="G58" s="283" t="s">
        <v>30</v>
      </c>
      <c r="H58" s="32"/>
    </row>
    <row r="59" spans="2:13" ht="12.95" customHeight="1" x14ac:dyDescent="0.25">
      <c r="B59" s="46" t="s">
        <v>134</v>
      </c>
      <c r="C59" s="46" t="s">
        <v>135</v>
      </c>
      <c r="D59" s="46" t="s">
        <v>136</v>
      </c>
      <c r="E59" s="46" t="s">
        <v>137</v>
      </c>
      <c r="F59" s="46" t="s">
        <v>31</v>
      </c>
      <c r="G59" s="46" t="s">
        <v>138</v>
      </c>
      <c r="H59" s="32"/>
    </row>
    <row r="60" spans="2:13" ht="18" customHeight="1" x14ac:dyDescent="0.25">
      <c r="B60" s="12">
        <v>1</v>
      </c>
      <c r="C60" s="234" t="s">
        <v>103</v>
      </c>
      <c r="D60" s="11">
        <v>9808</v>
      </c>
      <c r="E60" s="16">
        <v>6639</v>
      </c>
      <c r="F60" s="16">
        <f>E60-D60</f>
        <v>-3169</v>
      </c>
      <c r="G60" s="47">
        <f>F60/D60</f>
        <v>-0.32310358890701468</v>
      </c>
      <c r="I60" s="32">
        <f>E60/D60</f>
        <v>0.67689641109298537</v>
      </c>
      <c r="K60" s="45">
        <f>E60/D60</f>
        <v>0.67689641109298537</v>
      </c>
    </row>
    <row r="61" spans="2:13" ht="17.25" customHeight="1" x14ac:dyDescent="0.25">
      <c r="B61" s="12">
        <v>2</v>
      </c>
      <c r="C61" s="234" t="s">
        <v>104</v>
      </c>
      <c r="D61" s="11">
        <v>2310</v>
      </c>
      <c r="E61" s="16">
        <v>2125</v>
      </c>
      <c r="F61" s="16">
        <f>E61-D61</f>
        <v>-185</v>
      </c>
      <c r="G61" s="47">
        <f>F61/D61</f>
        <v>-8.0086580086580081E-2</v>
      </c>
      <c r="I61" s="32">
        <f>E61/D61</f>
        <v>0.91991341991341991</v>
      </c>
      <c r="K61" s="45">
        <f>E61/D61</f>
        <v>0.91991341991341991</v>
      </c>
    </row>
    <row r="62" spans="2:13" ht="17.25" customHeight="1" x14ac:dyDescent="0.25">
      <c r="B62" s="12">
        <v>3</v>
      </c>
      <c r="C62" s="234" t="s">
        <v>178</v>
      </c>
      <c r="D62" s="11">
        <v>30036</v>
      </c>
      <c r="E62" s="16">
        <v>23375</v>
      </c>
      <c r="F62" s="16">
        <f t="shared" ref="F62:F63" si="3">E62-D62</f>
        <v>-6661</v>
      </c>
      <c r="G62" s="47">
        <f>F62/D62</f>
        <v>-0.22176721267811958</v>
      </c>
      <c r="I62" s="32">
        <f>E62/D62</f>
        <v>0.77823278732188039</v>
      </c>
      <c r="K62" s="45"/>
    </row>
    <row r="63" spans="2:13" ht="18" customHeight="1" x14ac:dyDescent="0.25">
      <c r="B63" s="35"/>
      <c r="C63" s="20" t="s">
        <v>29</v>
      </c>
      <c r="D63" s="22">
        <f>SUM(D60:D62)</f>
        <v>42154</v>
      </c>
      <c r="E63" s="22">
        <f>SUM(E60:E62)</f>
        <v>32139</v>
      </c>
      <c r="F63" s="16">
        <f t="shared" si="3"/>
        <v>-10015</v>
      </c>
      <c r="G63" s="25">
        <f>F63/D63</f>
        <v>-0.23758124970346822</v>
      </c>
      <c r="I63" s="32">
        <f>E63/D63</f>
        <v>0.76241875029653172</v>
      </c>
      <c r="K63" s="45">
        <f>E63/D63</f>
        <v>0.76241875029653172</v>
      </c>
    </row>
    <row r="64" spans="2:13" ht="12.95" customHeight="1" x14ac:dyDescent="0.25">
      <c r="B64" s="26"/>
      <c r="C64" s="286"/>
      <c r="D64" s="39"/>
      <c r="E64" s="39"/>
      <c r="F64" s="39"/>
      <c r="G64" s="40"/>
      <c r="H64" s="32"/>
      <c r="K64" s="49"/>
      <c r="L64" s="49"/>
      <c r="M64" s="30"/>
    </row>
    <row r="65" spans="2:11" ht="28.5" customHeight="1" x14ac:dyDescent="0.25">
      <c r="B65" s="417" t="s">
        <v>189</v>
      </c>
      <c r="C65" s="417"/>
      <c r="D65" s="417"/>
      <c r="E65" s="417"/>
      <c r="F65" s="417"/>
      <c r="G65" s="417"/>
      <c r="H65" s="32"/>
    </row>
    <row r="66" spans="2:11" ht="60" customHeight="1" x14ac:dyDescent="0.25">
      <c r="B66" s="283" t="s">
        <v>22</v>
      </c>
      <c r="C66" s="283" t="s">
        <v>23</v>
      </c>
      <c r="D66" s="315" t="s">
        <v>188</v>
      </c>
      <c r="E66" s="283" t="s">
        <v>101</v>
      </c>
      <c r="F66" s="34" t="s">
        <v>6</v>
      </c>
      <c r="G66" s="283" t="s">
        <v>30</v>
      </c>
      <c r="H66" s="32"/>
    </row>
    <row r="67" spans="2:11" ht="12.95" customHeight="1" x14ac:dyDescent="0.25">
      <c r="B67" s="46" t="s">
        <v>134</v>
      </c>
      <c r="C67" s="46" t="s">
        <v>135</v>
      </c>
      <c r="D67" s="46" t="s">
        <v>136</v>
      </c>
      <c r="E67" s="46" t="s">
        <v>137</v>
      </c>
      <c r="F67" s="21" t="s">
        <v>31</v>
      </c>
      <c r="G67" s="46" t="s">
        <v>138</v>
      </c>
      <c r="H67" s="32"/>
    </row>
    <row r="68" spans="2:11" ht="15.75" customHeight="1" x14ac:dyDescent="0.25">
      <c r="B68" s="35">
        <v>1</v>
      </c>
      <c r="C68" s="232" t="s">
        <v>103</v>
      </c>
      <c r="D68" s="14">
        <v>5489</v>
      </c>
      <c r="E68" s="50">
        <v>4014</v>
      </c>
      <c r="F68" s="24">
        <f>E68-D68</f>
        <v>-1475</v>
      </c>
      <c r="G68" s="37">
        <f>F68/D68</f>
        <v>-0.26871925669520857</v>
      </c>
      <c r="I68" s="32">
        <f>E68/D68</f>
        <v>0.73128074330479143</v>
      </c>
      <c r="K68" s="45">
        <f>E68/D68</f>
        <v>0.73128074330479143</v>
      </c>
    </row>
    <row r="69" spans="2:11" ht="15" customHeight="1" x14ac:dyDescent="0.25">
      <c r="B69" s="35">
        <v>2</v>
      </c>
      <c r="C69" s="232" t="s">
        <v>104</v>
      </c>
      <c r="D69" s="14">
        <v>1853</v>
      </c>
      <c r="E69" s="50">
        <v>1659</v>
      </c>
      <c r="F69" s="24">
        <f>E69-D69</f>
        <v>-194</v>
      </c>
      <c r="G69" s="37">
        <f>F69/D69</f>
        <v>-0.10469508904479223</v>
      </c>
      <c r="I69" s="32">
        <f>E69/D69</f>
        <v>0.89530491095520781</v>
      </c>
      <c r="K69" s="45">
        <f>E69/D69</f>
        <v>0.89530491095520781</v>
      </c>
    </row>
    <row r="70" spans="2:11" ht="15" customHeight="1" x14ac:dyDescent="0.25">
      <c r="B70" s="35">
        <v>3</v>
      </c>
      <c r="C70" s="232" t="s">
        <v>178</v>
      </c>
      <c r="D70" s="14">
        <v>13778</v>
      </c>
      <c r="E70" s="50">
        <v>10229.754166666666</v>
      </c>
      <c r="F70" s="24">
        <f>E70-D70</f>
        <v>-3548.2458333333343</v>
      </c>
      <c r="G70" s="37">
        <f>F70/D70</f>
        <v>-0.25752981806745062</v>
      </c>
      <c r="I70" s="32">
        <f>E70/D70</f>
        <v>0.74247018193254943</v>
      </c>
      <c r="K70" s="45"/>
    </row>
    <row r="71" spans="2:11" ht="18.75" customHeight="1" x14ac:dyDescent="0.25">
      <c r="B71" s="35"/>
      <c r="C71" s="20" t="s">
        <v>29</v>
      </c>
      <c r="D71" s="51">
        <f>SUM(D68:D70)</f>
        <v>21120</v>
      </c>
      <c r="E71" s="51">
        <f>SUM(E68:E70)</f>
        <v>15902.754166666666</v>
      </c>
      <c r="F71" s="51">
        <f>SUM(F68:F69)</f>
        <v>-1669</v>
      </c>
      <c r="G71" s="25">
        <f>F71/D71</f>
        <v>-7.9024621212121213E-2</v>
      </c>
      <c r="I71" s="32">
        <f>E71/D71</f>
        <v>0.75297131470959588</v>
      </c>
      <c r="K71" s="45">
        <f>E71/D71</f>
        <v>0.75297131470959588</v>
      </c>
    </row>
    <row r="72" spans="2:11" ht="12.95" customHeight="1" x14ac:dyDescent="0.25">
      <c r="B72" s="42"/>
      <c r="C72" s="43"/>
      <c r="D72" s="52"/>
      <c r="E72" s="53"/>
      <c r="F72" s="54"/>
      <c r="G72" s="40"/>
      <c r="H72" s="32"/>
      <c r="K72" s="3"/>
    </row>
    <row r="73" spans="2:11" ht="12.95" customHeight="1" x14ac:dyDescent="0.25">
      <c r="B73" s="418" t="s">
        <v>182</v>
      </c>
      <c r="C73" s="418"/>
      <c r="D73" s="418"/>
      <c r="E73" s="418"/>
      <c r="F73" s="418"/>
      <c r="G73" s="418"/>
      <c r="H73" s="41"/>
      <c r="K73" s="3"/>
    </row>
    <row r="74" spans="2:11" ht="71.25" customHeight="1" x14ac:dyDescent="0.25">
      <c r="B74" s="21" t="s">
        <v>22</v>
      </c>
      <c r="C74" s="21" t="s">
        <v>23</v>
      </c>
      <c r="D74" s="21" t="s">
        <v>190</v>
      </c>
      <c r="E74" s="21" t="s">
        <v>101</v>
      </c>
      <c r="F74" s="29" t="s">
        <v>6</v>
      </c>
      <c r="G74" s="21" t="s">
        <v>30</v>
      </c>
      <c r="H74" s="32"/>
      <c r="K74" s="3"/>
    </row>
    <row r="75" spans="2:11" ht="12.95" customHeight="1" x14ac:dyDescent="0.25">
      <c r="B75" s="21">
        <v>1</v>
      </c>
      <c r="C75" s="21">
        <v>2</v>
      </c>
      <c r="D75" s="21">
        <v>3</v>
      </c>
      <c r="E75" s="21">
        <v>4</v>
      </c>
      <c r="F75" s="21" t="s">
        <v>31</v>
      </c>
      <c r="G75" s="21">
        <v>6</v>
      </c>
      <c r="H75" s="32"/>
      <c r="I75" s="45"/>
      <c r="K75" s="3"/>
    </row>
    <row r="76" spans="2:11" x14ac:dyDescent="0.25">
      <c r="B76" s="35">
        <v>1</v>
      </c>
      <c r="C76" s="232" t="s">
        <v>103</v>
      </c>
      <c r="D76" s="24">
        <v>7239</v>
      </c>
      <c r="E76" s="55">
        <f>E60</f>
        <v>6639</v>
      </c>
      <c r="F76" s="24">
        <f>E76-D76</f>
        <v>-600</v>
      </c>
      <c r="G76" s="37">
        <f>F76/D76</f>
        <v>-8.2884376295068382E-2</v>
      </c>
      <c r="H76" s="32"/>
      <c r="I76" s="45">
        <f>E76/D76</f>
        <v>0.9171156237049316</v>
      </c>
      <c r="K76" s="45">
        <f>E76/D76</f>
        <v>0.9171156237049316</v>
      </c>
    </row>
    <row r="77" spans="2:11" x14ac:dyDescent="0.25">
      <c r="B77" s="35">
        <v>2</v>
      </c>
      <c r="C77" s="232" t="s">
        <v>104</v>
      </c>
      <c r="D77" s="24">
        <v>2211</v>
      </c>
      <c r="E77" s="55">
        <f t="shared" ref="E77:E78" si="4">E61</f>
        <v>2125</v>
      </c>
      <c r="F77" s="24">
        <f>E77-D77</f>
        <v>-86</v>
      </c>
      <c r="G77" s="37">
        <f>F77/D77</f>
        <v>-3.8896426956128452E-2</v>
      </c>
      <c r="H77" s="32"/>
      <c r="I77" s="45">
        <f>E77/D77</f>
        <v>0.96110357304387151</v>
      </c>
      <c r="K77" s="45">
        <f>E77/D77</f>
        <v>0.96110357304387151</v>
      </c>
    </row>
    <row r="78" spans="2:11" x14ac:dyDescent="0.25">
      <c r="B78" s="35">
        <v>3</v>
      </c>
      <c r="C78" s="232" t="s">
        <v>178</v>
      </c>
      <c r="D78" s="24">
        <v>23000</v>
      </c>
      <c r="E78" s="55">
        <f t="shared" si="4"/>
        <v>23375</v>
      </c>
      <c r="F78" s="24">
        <f>E78-D78</f>
        <v>375</v>
      </c>
      <c r="G78" s="37">
        <f>F78/D78</f>
        <v>1.6304347826086956E-2</v>
      </c>
      <c r="H78" s="32"/>
      <c r="I78" s="45">
        <f>E78/D78</f>
        <v>1.0163043478260869</v>
      </c>
      <c r="K78" s="45"/>
    </row>
    <row r="79" spans="2:11" x14ac:dyDescent="0.25">
      <c r="B79" s="35"/>
      <c r="C79" s="20" t="s">
        <v>29</v>
      </c>
      <c r="D79" s="56">
        <f>SUM(D76:D78)</f>
        <v>32450</v>
      </c>
      <c r="E79" s="56">
        <f>SUM(E76:E78)</f>
        <v>32139</v>
      </c>
      <c r="F79" s="48">
        <f>E79-D79</f>
        <v>-311</v>
      </c>
      <c r="G79" s="25">
        <f>F79/D79</f>
        <v>-9.5839753466872117E-3</v>
      </c>
      <c r="H79" s="32"/>
      <c r="I79" s="45">
        <f>E79/D79</f>
        <v>0.9904160246533128</v>
      </c>
      <c r="K79" s="45">
        <f>E79/D79</f>
        <v>0.9904160246533128</v>
      </c>
    </row>
    <row r="80" spans="2:11" ht="12.95" customHeight="1" x14ac:dyDescent="0.25">
      <c r="B80" s="26"/>
      <c r="C80" s="286"/>
      <c r="D80" s="39"/>
      <c r="E80" s="39"/>
      <c r="F80" s="39"/>
      <c r="G80" s="40"/>
      <c r="H80" s="32"/>
    </row>
    <row r="81" spans="2:17" ht="12.95" customHeight="1" x14ac:dyDescent="0.25">
      <c r="B81" s="417" t="s">
        <v>183</v>
      </c>
      <c r="C81" s="417"/>
      <c r="D81" s="417"/>
      <c r="E81" s="417"/>
      <c r="F81" s="417"/>
      <c r="G81" s="417"/>
      <c r="H81" s="32"/>
    </row>
    <row r="82" spans="2:17" ht="69" customHeight="1" x14ac:dyDescent="0.25">
      <c r="B82" s="21" t="s">
        <v>22</v>
      </c>
      <c r="C82" s="21" t="s">
        <v>23</v>
      </c>
      <c r="D82" s="21" t="s">
        <v>190</v>
      </c>
      <c r="E82" s="21" t="s">
        <v>101</v>
      </c>
      <c r="F82" s="29" t="s">
        <v>6</v>
      </c>
      <c r="G82" s="21" t="s">
        <v>30</v>
      </c>
      <c r="H82" s="32"/>
    </row>
    <row r="83" spans="2:17" ht="12.95" customHeight="1" x14ac:dyDescent="0.25">
      <c r="B83" s="21">
        <v>1</v>
      </c>
      <c r="C83" s="21">
        <v>2</v>
      </c>
      <c r="D83" s="21">
        <v>3</v>
      </c>
      <c r="E83" s="21">
        <v>4</v>
      </c>
      <c r="F83" s="21" t="s">
        <v>31</v>
      </c>
      <c r="G83" s="21">
        <v>6</v>
      </c>
      <c r="H83" s="32"/>
    </row>
    <row r="84" spans="2:17" x14ac:dyDescent="0.25">
      <c r="B84" s="35">
        <v>1</v>
      </c>
      <c r="C84" s="232" t="s">
        <v>103</v>
      </c>
      <c r="D84" s="50">
        <v>4661</v>
      </c>
      <c r="E84" s="50">
        <f>E68</f>
        <v>4014</v>
      </c>
      <c r="F84" s="24">
        <f>E84-D84</f>
        <v>-647</v>
      </c>
      <c r="G84" s="37">
        <f>F84/D84</f>
        <v>-0.13881141385968676</v>
      </c>
      <c r="H84" s="32"/>
      <c r="I84" s="45">
        <f>E84/D84</f>
        <v>0.86118858614031324</v>
      </c>
      <c r="K84" s="45">
        <f>E84/D84</f>
        <v>0.86118858614031324</v>
      </c>
    </row>
    <row r="85" spans="2:17" x14ac:dyDescent="0.25">
      <c r="B85" s="35">
        <v>2</v>
      </c>
      <c r="C85" s="232" t="s">
        <v>104</v>
      </c>
      <c r="D85" s="50">
        <v>1889</v>
      </c>
      <c r="E85" s="50">
        <f t="shared" ref="E85:E86" si="5">E69</f>
        <v>1659</v>
      </c>
      <c r="F85" s="24">
        <f>E85-D85</f>
        <v>-230</v>
      </c>
      <c r="G85" s="37">
        <f>F85/D85</f>
        <v>-0.12175754367390154</v>
      </c>
      <c r="H85" s="32"/>
      <c r="I85" s="45">
        <f>E85/D85</f>
        <v>0.87824245632609843</v>
      </c>
      <c r="K85" s="45">
        <f>E85/D85</f>
        <v>0.87824245632609843</v>
      </c>
    </row>
    <row r="86" spans="2:17" x14ac:dyDescent="0.25">
      <c r="B86" s="35">
        <v>3</v>
      </c>
      <c r="C86" s="232" t="s">
        <v>178</v>
      </c>
      <c r="D86" s="50">
        <v>11000</v>
      </c>
      <c r="E86" s="50">
        <f t="shared" si="5"/>
        <v>10229.754166666666</v>
      </c>
      <c r="F86" s="24">
        <f>E86-D86</f>
        <v>-770.2458333333343</v>
      </c>
      <c r="G86" s="37">
        <f>F86/D86</f>
        <v>-7.0022348484848576E-2</v>
      </c>
      <c r="H86" s="32"/>
      <c r="I86" s="45">
        <f>E86/D86</f>
        <v>0.92997765151515144</v>
      </c>
      <c r="K86" s="45"/>
    </row>
    <row r="87" spans="2:17" x14ac:dyDescent="0.25">
      <c r="B87" s="35"/>
      <c r="C87" s="20" t="s">
        <v>29</v>
      </c>
      <c r="D87" s="56">
        <f>SUM(D84:D86)</f>
        <v>17550</v>
      </c>
      <c r="E87" s="56">
        <f>SUM(E84:E86)</f>
        <v>15902.754166666666</v>
      </c>
      <c r="F87" s="48">
        <f>E87-D87</f>
        <v>-1647.2458333333343</v>
      </c>
      <c r="G87" s="25">
        <f>F87/D87</f>
        <v>-9.3860161443494836E-2</v>
      </c>
      <c r="H87" s="32"/>
      <c r="I87" s="45">
        <f>E87/D87</f>
        <v>0.90613983855650515</v>
      </c>
      <c r="K87" s="45">
        <f>E87/D87</f>
        <v>0.90613983855650515</v>
      </c>
    </row>
    <row r="88" spans="2:17" ht="12.95" customHeight="1" x14ac:dyDescent="0.25">
      <c r="B88" s="26"/>
      <c r="C88" s="286"/>
      <c r="D88" s="39"/>
      <c r="E88" s="57"/>
      <c r="F88" s="39"/>
      <c r="G88" s="40"/>
      <c r="H88" s="32"/>
    </row>
    <row r="89" spans="2:17" ht="28.5" customHeight="1" x14ac:dyDescent="0.25">
      <c r="B89" s="407" t="s">
        <v>193</v>
      </c>
      <c r="C89" s="407"/>
      <c r="D89" s="407"/>
      <c r="E89" s="407"/>
      <c r="F89" s="407"/>
      <c r="G89" s="407"/>
      <c r="H89" s="58"/>
      <c r="I89" s="59"/>
    </row>
    <row r="90" spans="2:17" ht="78.75" customHeight="1" x14ac:dyDescent="0.25">
      <c r="B90" s="283" t="s">
        <v>32</v>
      </c>
      <c r="C90" s="283" t="s">
        <v>33</v>
      </c>
      <c r="D90" s="60" t="s">
        <v>191</v>
      </c>
      <c r="E90" s="60" t="s">
        <v>192</v>
      </c>
      <c r="F90" s="283" t="s">
        <v>34</v>
      </c>
      <c r="G90" s="61"/>
      <c r="L90" s="318"/>
      <c r="M90" s="318"/>
      <c r="P90" s="318"/>
      <c r="Q90" s="318"/>
    </row>
    <row r="91" spans="2:17" ht="13.5" customHeight="1" x14ac:dyDescent="0.25">
      <c r="B91" s="62">
        <v>1</v>
      </c>
      <c r="C91" s="62">
        <v>2</v>
      </c>
      <c r="D91" s="63">
        <v>3</v>
      </c>
      <c r="E91" s="63">
        <v>4</v>
      </c>
      <c r="F91" s="62">
        <v>5</v>
      </c>
      <c r="G91" s="61"/>
    </row>
    <row r="92" spans="2:17" x14ac:dyDescent="0.25">
      <c r="B92" s="35">
        <v>1</v>
      </c>
      <c r="C92" s="232" t="s">
        <v>103</v>
      </c>
      <c r="D92" s="24">
        <v>2784600</v>
      </c>
      <c r="E92" s="24">
        <v>2482031</v>
      </c>
      <c r="F92" s="37">
        <f>E92/D92</f>
        <v>0.8913420239890828</v>
      </c>
      <c r="I92" s="64"/>
    </row>
    <row r="93" spans="2:17" x14ac:dyDescent="0.25">
      <c r="B93" s="35">
        <v>2</v>
      </c>
      <c r="C93" s="232" t="s">
        <v>104</v>
      </c>
      <c r="D93" s="24">
        <v>959400</v>
      </c>
      <c r="E93" s="24">
        <v>874226</v>
      </c>
      <c r="F93" s="37">
        <f>E93/D93</f>
        <v>0.91122159683135295</v>
      </c>
      <c r="I93" s="64"/>
    </row>
    <row r="94" spans="2:17" x14ac:dyDescent="0.25">
      <c r="B94" s="35">
        <v>3</v>
      </c>
      <c r="C94" s="232" t="s">
        <v>178</v>
      </c>
      <c r="D94" s="24">
        <v>8160000</v>
      </c>
      <c r="E94" s="24">
        <v>8065063</v>
      </c>
      <c r="F94" s="37">
        <f>E94/D94</f>
        <v>0.98836556372549023</v>
      </c>
      <c r="I94" s="64"/>
    </row>
    <row r="95" spans="2:17" x14ac:dyDescent="0.25">
      <c r="B95" s="35"/>
      <c r="C95" s="20" t="s">
        <v>29</v>
      </c>
      <c r="D95" s="48">
        <f>SUM(D92:D94)</f>
        <v>11904000</v>
      </c>
      <c r="E95" s="48">
        <f>SUM(E92:E94)</f>
        <v>11421320</v>
      </c>
      <c r="F95" s="291">
        <f>E95/D95</f>
        <v>0.95945228494623658</v>
      </c>
      <c r="I95" s="65"/>
    </row>
    <row r="96" spans="2:17" x14ac:dyDescent="0.25">
      <c r="B96" s="42"/>
      <c r="C96" s="43"/>
      <c r="D96" s="263"/>
      <c r="E96" s="263"/>
      <c r="F96" s="264"/>
      <c r="I96" s="65"/>
    </row>
    <row r="97" spans="2:11" ht="15.75" customHeight="1" x14ac:dyDescent="0.25">
      <c r="B97" s="367" t="s">
        <v>157</v>
      </c>
      <c r="C97" s="367"/>
      <c r="D97" s="367"/>
      <c r="E97" s="367"/>
      <c r="F97" s="367"/>
      <c r="G97" s="367"/>
      <c r="H97" s="367"/>
      <c r="I97" s="367"/>
      <c r="J97" s="367"/>
    </row>
    <row r="98" spans="2:11" x14ac:dyDescent="0.25">
      <c r="B98" s="410" t="s">
        <v>35</v>
      </c>
      <c r="C98" s="410"/>
      <c r="D98" s="410"/>
      <c r="E98" s="410"/>
      <c r="F98" s="410"/>
      <c r="G98" s="410"/>
      <c r="H98" s="410"/>
      <c r="I98" s="410"/>
      <c r="J98" s="410"/>
    </row>
    <row r="99" spans="2:11" ht="45" x14ac:dyDescent="0.25">
      <c r="B99" s="12" t="s">
        <v>22</v>
      </c>
      <c r="C99" s="12"/>
      <c r="D99" s="66" t="s">
        <v>36</v>
      </c>
      <c r="E99" s="66" t="s">
        <v>37</v>
      </c>
      <c r="F99" s="66" t="s">
        <v>6</v>
      </c>
      <c r="G99" s="66" t="s">
        <v>30</v>
      </c>
    </row>
    <row r="100" spans="2:11" ht="16.5" customHeight="1" x14ac:dyDescent="0.25">
      <c r="B100" s="12">
        <v>1</v>
      </c>
      <c r="C100" s="12">
        <v>2</v>
      </c>
      <c r="D100" s="66">
        <v>3</v>
      </c>
      <c r="E100" s="66">
        <v>4</v>
      </c>
      <c r="F100" s="66" t="s">
        <v>38</v>
      </c>
      <c r="G100" s="66">
        <v>6</v>
      </c>
    </row>
    <row r="101" spans="2:11" ht="27" customHeight="1" x14ac:dyDescent="0.25">
      <c r="B101" s="67">
        <v>1</v>
      </c>
      <c r="C101" s="13" t="s">
        <v>194</v>
      </c>
      <c r="D101" s="68">
        <f>E111</f>
        <v>70.988</v>
      </c>
      <c r="E101" s="68">
        <f>E111</f>
        <v>70.988</v>
      </c>
      <c r="F101" s="68">
        <f>E101-D101</f>
        <v>0</v>
      </c>
      <c r="G101" s="69">
        <f>F101/D101</f>
        <v>0</v>
      </c>
    </row>
    <row r="102" spans="2:11" ht="30" x14ac:dyDescent="0.25">
      <c r="B102" s="67">
        <v>2</v>
      </c>
      <c r="C102" s="13" t="s">
        <v>195</v>
      </c>
      <c r="D102" s="68">
        <f>D111</f>
        <v>1399.04</v>
      </c>
      <c r="E102" s="68">
        <f>D111</f>
        <v>1399.04</v>
      </c>
      <c r="F102" s="68">
        <f>E102-D102</f>
        <v>0</v>
      </c>
      <c r="G102" s="69">
        <f>F102/D102</f>
        <v>0</v>
      </c>
      <c r="I102" s="70"/>
    </row>
    <row r="103" spans="2:11" ht="30" x14ac:dyDescent="0.25">
      <c r="B103" s="67">
        <v>3</v>
      </c>
      <c r="C103" s="13" t="s">
        <v>196</v>
      </c>
      <c r="D103" s="68">
        <f>D125</f>
        <v>961.31000000000006</v>
      </c>
      <c r="E103" s="68">
        <f>D125</f>
        <v>961.31000000000006</v>
      </c>
      <c r="F103" s="68">
        <f>E103-D103</f>
        <v>0</v>
      </c>
      <c r="G103" s="69">
        <f>F103/D103</f>
        <v>0</v>
      </c>
    </row>
    <row r="104" spans="2:11" x14ac:dyDescent="0.25">
      <c r="B104" s="71"/>
      <c r="C104" s="26"/>
      <c r="D104" s="72"/>
      <c r="E104" s="72"/>
      <c r="F104" s="72"/>
      <c r="G104" s="73"/>
    </row>
    <row r="105" spans="2:11" ht="30" customHeight="1" x14ac:dyDescent="0.25">
      <c r="B105" s="366" t="s">
        <v>232</v>
      </c>
      <c r="C105" s="366"/>
      <c r="D105" s="366"/>
      <c r="E105" s="366"/>
      <c r="F105" s="366"/>
      <c r="G105" s="366"/>
      <c r="H105" s="356"/>
      <c r="I105" s="356"/>
      <c r="J105" s="356"/>
    </row>
    <row r="106" spans="2:11" ht="48" customHeight="1" x14ac:dyDescent="0.25">
      <c r="B106" s="74" t="s">
        <v>39</v>
      </c>
      <c r="C106" s="74" t="s">
        <v>40</v>
      </c>
      <c r="D106" s="276" t="s">
        <v>197</v>
      </c>
      <c r="E106" s="75" t="s">
        <v>194</v>
      </c>
      <c r="F106" s="276" t="s">
        <v>198</v>
      </c>
      <c r="G106" s="76"/>
      <c r="H106" s="77"/>
    </row>
    <row r="107" spans="2:11" ht="15.75" customHeight="1" x14ac:dyDescent="0.25">
      <c r="B107" s="74">
        <v>1</v>
      </c>
      <c r="C107" s="74">
        <v>2</v>
      </c>
      <c r="D107" s="276">
        <v>3</v>
      </c>
      <c r="E107" s="75">
        <v>4</v>
      </c>
      <c r="F107" s="276">
        <v>5</v>
      </c>
      <c r="G107" s="76"/>
      <c r="H107" s="77"/>
    </row>
    <row r="108" spans="2:11" ht="15.75" customHeight="1" x14ac:dyDescent="0.25">
      <c r="B108" s="35">
        <v>1</v>
      </c>
      <c r="C108" s="232" t="s">
        <v>103</v>
      </c>
      <c r="D108" s="78">
        <v>332.99</v>
      </c>
      <c r="E108" s="78">
        <v>25.93</v>
      </c>
      <c r="F108" s="79">
        <f>E108/D108</f>
        <v>7.7870206312501869E-2</v>
      </c>
      <c r="G108" s="80"/>
      <c r="H108" s="336"/>
      <c r="I108" s="81"/>
      <c r="K108" s="82">
        <f>E108/D108</f>
        <v>7.7870206312501869E-2</v>
      </c>
    </row>
    <row r="109" spans="2:11" ht="17.25" customHeight="1" x14ac:dyDescent="0.25">
      <c r="B109" s="35">
        <v>2</v>
      </c>
      <c r="C109" s="232" t="s">
        <v>104</v>
      </c>
      <c r="D109" s="78">
        <v>118.05000000000001</v>
      </c>
      <c r="E109" s="78">
        <v>18.29</v>
      </c>
      <c r="F109" s="79">
        <f>E109/D109</f>
        <v>0.15493434985175772</v>
      </c>
      <c r="G109" s="80"/>
      <c r="H109" s="336"/>
      <c r="I109" s="81"/>
      <c r="K109" s="82">
        <f>E109/D109</f>
        <v>0.15493434985175772</v>
      </c>
    </row>
    <row r="110" spans="2:11" ht="17.25" customHeight="1" x14ac:dyDescent="0.25">
      <c r="B110" s="35">
        <v>3</v>
      </c>
      <c r="C110" s="232" t="s">
        <v>178</v>
      </c>
      <c r="D110" s="78">
        <v>948</v>
      </c>
      <c r="E110" s="78">
        <v>26.768000000000001</v>
      </c>
      <c r="F110" s="79">
        <f>E110/D110</f>
        <v>2.8236286919831224E-2</v>
      </c>
      <c r="G110" s="80"/>
      <c r="H110" s="336"/>
      <c r="I110" s="81"/>
      <c r="K110" s="82"/>
    </row>
    <row r="111" spans="2:11" ht="17.25" customHeight="1" x14ac:dyDescent="0.25">
      <c r="B111" s="35"/>
      <c r="C111" s="20" t="s">
        <v>29</v>
      </c>
      <c r="D111" s="83">
        <f>SUM(D108:D110)</f>
        <v>1399.04</v>
      </c>
      <c r="E111" s="83">
        <f>SUM(E108:E110)</f>
        <v>70.988</v>
      </c>
      <c r="F111" s="84">
        <f>E111/D111</f>
        <v>5.0740507776761208E-2</v>
      </c>
      <c r="G111" s="80"/>
      <c r="I111" s="81"/>
      <c r="K111" s="82">
        <f>E111/D111</f>
        <v>5.0740507776761208E-2</v>
      </c>
    </row>
    <row r="112" spans="2:11" x14ac:dyDescent="0.25">
      <c r="B112" s="42"/>
      <c r="C112" s="43"/>
      <c r="D112" s="70"/>
      <c r="E112" s="3"/>
      <c r="F112" s="85"/>
      <c r="G112" s="3"/>
      <c r="H112" s="86"/>
    </row>
    <row r="113" spans="2:10" ht="32.25" customHeight="1" x14ac:dyDescent="0.25">
      <c r="B113" s="416" t="s">
        <v>201</v>
      </c>
      <c r="C113" s="416"/>
      <c r="D113" s="416"/>
      <c r="E113" s="416"/>
      <c r="F113" s="416"/>
      <c r="G113" s="320"/>
      <c r="H113" s="320"/>
      <c r="I113" s="320"/>
      <c r="J113" s="320"/>
    </row>
    <row r="114" spans="2:10" x14ac:dyDescent="0.25">
      <c r="B114" s="87"/>
      <c r="C114" s="87"/>
      <c r="D114" s="87"/>
      <c r="E114" s="87"/>
      <c r="F114" s="58" t="s">
        <v>158</v>
      </c>
    </row>
    <row r="115" spans="2:10" ht="45" x14ac:dyDescent="0.25">
      <c r="B115" s="74" t="s">
        <v>39</v>
      </c>
      <c r="C115" s="74" t="s">
        <v>40</v>
      </c>
      <c r="D115" s="276" t="str">
        <f>D106</f>
        <v xml:space="preserve">Allocation for 
2019-20     </v>
      </c>
      <c r="E115" s="75" t="s">
        <v>199</v>
      </c>
      <c r="F115" s="276" t="s">
        <v>161</v>
      </c>
      <c r="G115" s="76"/>
      <c r="H115" s="77"/>
    </row>
    <row r="116" spans="2:10" ht="12.75" customHeight="1" x14ac:dyDescent="0.25">
      <c r="B116" s="74">
        <v>1</v>
      </c>
      <c r="C116" s="74">
        <v>2</v>
      </c>
      <c r="D116" s="276">
        <v>3</v>
      </c>
      <c r="E116" s="75">
        <v>4</v>
      </c>
      <c r="F116" s="276">
        <v>5</v>
      </c>
      <c r="G116" s="76"/>
      <c r="H116" s="77"/>
    </row>
    <row r="117" spans="2:10" ht="17.25" customHeight="1" x14ac:dyDescent="0.25">
      <c r="B117" s="35">
        <v>1</v>
      </c>
      <c r="C117" s="232" t="s">
        <v>103</v>
      </c>
      <c r="D117" s="78">
        <f>D108</f>
        <v>332.99</v>
      </c>
      <c r="E117" s="78">
        <v>-39.430000000000007</v>
      </c>
      <c r="F117" s="79">
        <f>E117/D117</f>
        <v>-0.11841196432325297</v>
      </c>
    </row>
    <row r="118" spans="2:10" ht="16.5" customHeight="1" x14ac:dyDescent="0.25">
      <c r="B118" s="35">
        <v>2</v>
      </c>
      <c r="C118" s="232" t="s">
        <v>104</v>
      </c>
      <c r="D118" s="78">
        <f t="shared" ref="D118:D119" si="6">D109</f>
        <v>118.05000000000001</v>
      </c>
      <c r="E118" s="78">
        <v>20.07</v>
      </c>
      <c r="F118" s="79">
        <f>E118/D118</f>
        <v>0.17001270648030495</v>
      </c>
    </row>
    <row r="119" spans="2:10" ht="16.5" customHeight="1" x14ac:dyDescent="0.25">
      <c r="B119" s="35">
        <v>3</v>
      </c>
      <c r="C119" s="232" t="s">
        <v>178</v>
      </c>
      <c r="D119" s="78">
        <f t="shared" si="6"/>
        <v>948</v>
      </c>
      <c r="E119" s="78">
        <v>2.047999999999945</v>
      </c>
      <c r="F119" s="79">
        <f>E119/D119</f>
        <v>2.1603375527425579E-3</v>
      </c>
    </row>
    <row r="120" spans="2:10" ht="15" customHeight="1" x14ac:dyDescent="0.25">
      <c r="B120" s="35"/>
      <c r="C120" s="20" t="s">
        <v>29</v>
      </c>
      <c r="D120" s="83">
        <f>D111</f>
        <v>1399.04</v>
      </c>
      <c r="E120" s="83">
        <f>SUM(E117:E119)</f>
        <v>-17.312000000000062</v>
      </c>
      <c r="F120" s="84">
        <f>E120/D120</f>
        <v>-1.2374199451052195E-2</v>
      </c>
      <c r="H120" s="5" t="s">
        <v>14</v>
      </c>
    </row>
    <row r="121" spans="2:10" ht="15" customHeight="1" x14ac:dyDescent="0.25">
      <c r="B121" s="42"/>
      <c r="C121" s="43"/>
      <c r="D121" s="265"/>
      <c r="E121" s="265"/>
      <c r="F121" s="266"/>
    </row>
    <row r="122" spans="2:10" ht="13.5" customHeight="1" x14ac:dyDescent="0.25">
      <c r="B122" s="367" t="s">
        <v>42</v>
      </c>
      <c r="C122" s="367"/>
      <c r="D122" s="367"/>
      <c r="E122" s="367"/>
      <c r="F122" s="367"/>
      <c r="G122" s="319"/>
      <c r="H122" s="319"/>
      <c r="I122" s="319"/>
      <c r="J122" s="319"/>
    </row>
    <row r="123" spans="2:10" ht="13.5" customHeight="1" x14ac:dyDescent="0.25">
      <c r="B123" s="4"/>
      <c r="F123" s="5" t="s">
        <v>43</v>
      </c>
      <c r="G123" s="292"/>
    </row>
    <row r="124" spans="2:10" ht="29.25" customHeight="1" x14ac:dyDescent="0.25">
      <c r="B124" s="283" t="s">
        <v>41</v>
      </c>
      <c r="C124" s="283" t="s">
        <v>200</v>
      </c>
      <c r="D124" s="283" t="s">
        <v>162</v>
      </c>
      <c r="E124" s="276" t="s">
        <v>44</v>
      </c>
      <c r="F124" s="147" t="s">
        <v>45</v>
      </c>
      <c r="G124" s="148"/>
    </row>
    <row r="125" spans="2:10" ht="15.75" customHeight="1" x14ac:dyDescent="0.25">
      <c r="B125" s="88">
        <f>D134</f>
        <v>1399.04</v>
      </c>
      <c r="C125" s="89">
        <f>E111</f>
        <v>70.988</v>
      </c>
      <c r="D125" s="88">
        <f>F134</f>
        <v>961.31000000000006</v>
      </c>
      <c r="E125" s="88">
        <f>C125+D125</f>
        <v>1032.298</v>
      </c>
      <c r="F125" s="149">
        <f>E125/B125</f>
        <v>0.7378616765782251</v>
      </c>
      <c r="G125" s="150"/>
    </row>
    <row r="126" spans="2:10" ht="13.5" customHeight="1" x14ac:dyDescent="0.25">
      <c r="B126" s="90"/>
      <c r="C126" s="91"/>
      <c r="D126" s="92"/>
      <c r="E126" s="92"/>
      <c r="F126" s="93"/>
      <c r="G126" s="94"/>
      <c r="H126" s="95"/>
    </row>
    <row r="127" spans="2:10" ht="27.75" customHeight="1" x14ac:dyDescent="0.25">
      <c r="B127" s="366" t="s">
        <v>233</v>
      </c>
      <c r="C127" s="367"/>
      <c r="D127" s="367"/>
      <c r="E127" s="367"/>
      <c r="F127" s="367"/>
      <c r="G127" s="367"/>
      <c r="H127" s="367"/>
    </row>
    <row r="128" spans="2:10" ht="13.5" customHeight="1" x14ac:dyDescent="0.25">
      <c r="H128" s="5" t="s">
        <v>43</v>
      </c>
    </row>
    <row r="129" spans="2:10" ht="30" x14ac:dyDescent="0.25">
      <c r="B129" s="21" t="s">
        <v>22</v>
      </c>
      <c r="C129" s="289" t="s">
        <v>33</v>
      </c>
      <c r="D129" s="289" t="s">
        <v>46</v>
      </c>
      <c r="E129" s="290" t="s">
        <v>163</v>
      </c>
      <c r="F129" s="290" t="s">
        <v>47</v>
      </c>
      <c r="G129" s="289" t="s">
        <v>44</v>
      </c>
      <c r="H129" s="21" t="s">
        <v>45</v>
      </c>
    </row>
    <row r="130" spans="2:10" ht="13.5" customHeight="1" x14ac:dyDescent="0.25">
      <c r="B130" s="12">
        <v>1</v>
      </c>
      <c r="C130" s="287">
        <v>2</v>
      </c>
      <c r="D130" s="287">
        <v>3</v>
      </c>
      <c r="E130" s="96">
        <v>4</v>
      </c>
      <c r="F130" s="96">
        <v>5</v>
      </c>
      <c r="G130" s="287">
        <v>6</v>
      </c>
      <c r="H130" s="36">
        <v>7</v>
      </c>
    </row>
    <row r="131" spans="2:10" ht="15.75" customHeight="1" x14ac:dyDescent="0.25">
      <c r="B131" s="35">
        <v>1</v>
      </c>
      <c r="C131" s="232" t="s">
        <v>103</v>
      </c>
      <c r="D131" s="97">
        <f>D117</f>
        <v>332.99</v>
      </c>
      <c r="E131" s="97">
        <f>E108</f>
        <v>25.93</v>
      </c>
      <c r="F131" s="97">
        <v>229.61</v>
      </c>
      <c r="G131" s="98">
        <f>E131+F131</f>
        <v>255.54000000000002</v>
      </c>
      <c r="H131" s="47">
        <f>G131/D131</f>
        <v>0.76741043274572818</v>
      </c>
      <c r="I131" s="80"/>
    </row>
    <row r="132" spans="2:10" ht="15.75" customHeight="1" x14ac:dyDescent="0.25">
      <c r="B132" s="35">
        <v>2</v>
      </c>
      <c r="C132" s="232" t="s">
        <v>104</v>
      </c>
      <c r="D132" s="97">
        <f t="shared" ref="D132:D133" si="7">D118</f>
        <v>118.05000000000001</v>
      </c>
      <c r="E132" s="97">
        <f t="shared" ref="E132:E133" si="8">E109</f>
        <v>18.29</v>
      </c>
      <c r="F132" s="97">
        <v>108.36</v>
      </c>
      <c r="G132" s="98">
        <f t="shared" ref="G132:G133" si="9">E132+F132</f>
        <v>126.65</v>
      </c>
      <c r="H132" s="47">
        <f>G132/D132</f>
        <v>1.072850487081745</v>
      </c>
      <c r="I132" s="80"/>
    </row>
    <row r="133" spans="2:10" ht="15.75" customHeight="1" x14ac:dyDescent="0.25">
      <c r="B133" s="35">
        <v>3</v>
      </c>
      <c r="C133" s="232" t="s">
        <v>178</v>
      </c>
      <c r="D133" s="97">
        <f t="shared" si="7"/>
        <v>948</v>
      </c>
      <c r="E133" s="97">
        <f t="shared" si="8"/>
        <v>26.768000000000001</v>
      </c>
      <c r="F133" s="97">
        <v>623.34</v>
      </c>
      <c r="G133" s="98">
        <f t="shared" si="9"/>
        <v>650.10800000000006</v>
      </c>
      <c r="H133" s="47">
        <f>G133/D133</f>
        <v>0.68576793248945156</v>
      </c>
      <c r="I133" s="80"/>
    </row>
    <row r="134" spans="2:10" ht="17.25" customHeight="1" x14ac:dyDescent="0.25">
      <c r="B134" s="35"/>
      <c r="C134" s="20" t="s">
        <v>29</v>
      </c>
      <c r="D134" s="99">
        <f>D120</f>
        <v>1399.04</v>
      </c>
      <c r="E134" s="99">
        <f>E111</f>
        <v>70.988</v>
      </c>
      <c r="F134" s="99">
        <f>SUM(F131:F133)</f>
        <v>961.31000000000006</v>
      </c>
      <c r="G134" s="106">
        <f>E134+F134</f>
        <v>1032.298</v>
      </c>
      <c r="H134" s="284">
        <f>G134/D134</f>
        <v>0.7378616765782251</v>
      </c>
      <c r="I134" s="80"/>
    </row>
    <row r="135" spans="2:10" ht="12" customHeight="1" x14ac:dyDescent="0.25">
      <c r="B135" s="100"/>
    </row>
    <row r="136" spans="2:10" ht="12" customHeight="1" x14ac:dyDescent="0.25">
      <c r="B136" s="378" t="s">
        <v>48</v>
      </c>
      <c r="C136" s="378"/>
      <c r="D136" s="378"/>
      <c r="E136" s="378"/>
      <c r="F136" s="378"/>
      <c r="I136" s="45"/>
    </row>
    <row r="137" spans="2:10" x14ac:dyDescent="0.25">
      <c r="B137" s="36" t="s">
        <v>41</v>
      </c>
      <c r="C137" s="36" t="s">
        <v>49</v>
      </c>
      <c r="D137" s="36" t="s">
        <v>50</v>
      </c>
      <c r="E137" s="36" t="s">
        <v>51</v>
      </c>
      <c r="F137" s="36" t="s">
        <v>52</v>
      </c>
    </row>
    <row r="138" spans="2:10" ht="18.75" customHeight="1" x14ac:dyDescent="0.25">
      <c r="B138" s="98">
        <f>D134</f>
        <v>1399.04</v>
      </c>
      <c r="C138" s="98">
        <f>G134</f>
        <v>1032.298</v>
      </c>
      <c r="D138" s="284">
        <f>C138/B138</f>
        <v>0.7378616765782251</v>
      </c>
      <c r="E138" s="98">
        <f>E146</f>
        <v>1049.6100000000001</v>
      </c>
      <c r="F138" s="284">
        <f>E138/B138</f>
        <v>0.75023587602927733</v>
      </c>
    </row>
    <row r="139" spans="2:10" ht="15" customHeight="1" x14ac:dyDescent="0.25">
      <c r="B139" s="4"/>
      <c r="H139" s="5" t="s">
        <v>14</v>
      </c>
    </row>
    <row r="140" spans="2:10" ht="30" customHeight="1" x14ac:dyDescent="0.25">
      <c r="B140" s="414" t="s">
        <v>234</v>
      </c>
      <c r="C140" s="415"/>
      <c r="D140" s="415"/>
      <c r="E140" s="415"/>
      <c r="F140" s="415"/>
      <c r="G140" s="415"/>
      <c r="H140" s="215"/>
    </row>
    <row r="141" spans="2:10" x14ac:dyDescent="0.25">
      <c r="B141" s="283" t="s">
        <v>22</v>
      </c>
      <c r="C141" s="283" t="s">
        <v>33</v>
      </c>
      <c r="D141" s="276" t="s">
        <v>46</v>
      </c>
      <c r="E141" s="283" t="s">
        <v>51</v>
      </c>
      <c r="F141" s="22" t="s">
        <v>52</v>
      </c>
    </row>
    <row r="142" spans="2:10" x14ac:dyDescent="0.25">
      <c r="B142" s="101">
        <v>1</v>
      </c>
      <c r="C142" s="101">
        <v>2</v>
      </c>
      <c r="D142" s="102">
        <v>3</v>
      </c>
      <c r="E142" s="101">
        <v>4</v>
      </c>
      <c r="F142" s="103">
        <v>5</v>
      </c>
      <c r="J142" s="104"/>
    </row>
    <row r="143" spans="2:10" x14ac:dyDescent="0.25">
      <c r="B143" s="12">
        <v>1</v>
      </c>
      <c r="C143" s="234" t="s">
        <v>103</v>
      </c>
      <c r="D143" s="97">
        <f>D131</f>
        <v>332.99</v>
      </c>
      <c r="E143" s="98">
        <v>294.97000000000003</v>
      </c>
      <c r="F143" s="105">
        <f>E143/D143</f>
        <v>0.88582239706898114</v>
      </c>
      <c r="H143" s="336"/>
      <c r="J143" s="104"/>
    </row>
    <row r="144" spans="2:10" ht="15" customHeight="1" x14ac:dyDescent="0.25">
      <c r="B144" s="12">
        <v>2</v>
      </c>
      <c r="C144" s="234" t="s">
        <v>104</v>
      </c>
      <c r="D144" s="97">
        <f t="shared" ref="D144:D145" si="10">D132</f>
        <v>118.05000000000001</v>
      </c>
      <c r="E144" s="98">
        <v>106.58000000000001</v>
      </c>
      <c r="F144" s="105">
        <f>E144/D144</f>
        <v>0.90283778060144004</v>
      </c>
      <c r="H144" s="336"/>
    </row>
    <row r="145" spans="2:9" ht="15" customHeight="1" x14ac:dyDescent="0.25">
      <c r="B145" s="12">
        <v>3</v>
      </c>
      <c r="C145" s="234" t="s">
        <v>178</v>
      </c>
      <c r="D145" s="97">
        <f t="shared" si="10"/>
        <v>948</v>
      </c>
      <c r="E145" s="98">
        <v>648.06000000000006</v>
      </c>
      <c r="F145" s="105">
        <f>E145/D145</f>
        <v>0.68360759493670897</v>
      </c>
      <c r="H145" s="336"/>
    </row>
    <row r="146" spans="2:9" ht="15" customHeight="1" x14ac:dyDescent="0.25">
      <c r="B146" s="12"/>
      <c r="C146" s="20" t="s">
        <v>29</v>
      </c>
      <c r="D146" s="99">
        <f>D134</f>
        <v>1399.04</v>
      </c>
      <c r="E146" s="106">
        <f>SUM(E143:E145)</f>
        <v>1049.6100000000001</v>
      </c>
      <c r="F146" s="107">
        <f>E146/D146</f>
        <v>0.75023587602927733</v>
      </c>
      <c r="H146" s="336"/>
    </row>
    <row r="147" spans="2:9" ht="14.25" customHeight="1" x14ac:dyDescent="0.25">
      <c r="B147" s="42"/>
      <c r="C147" s="43"/>
      <c r="D147" s="70"/>
      <c r="E147" s="70"/>
      <c r="F147" s="108"/>
      <c r="G147" s="3"/>
      <c r="H147" s="44"/>
    </row>
    <row r="148" spans="2:9" x14ac:dyDescent="0.25">
      <c r="B148" s="367" t="s">
        <v>102</v>
      </c>
      <c r="C148" s="367"/>
      <c r="D148" s="367"/>
      <c r="E148" s="367"/>
      <c r="F148" s="367"/>
      <c r="G148" s="319"/>
      <c r="H148" s="319"/>
      <c r="I148" s="109"/>
    </row>
    <row r="149" spans="2:9" ht="15.75" customHeight="1" x14ac:dyDescent="0.25">
      <c r="B149" s="4"/>
      <c r="G149" s="3"/>
      <c r="H149" s="44"/>
    </row>
    <row r="150" spans="2:9" s="110" customFormat="1" ht="45" x14ac:dyDescent="0.25">
      <c r="B150" s="283" t="s">
        <v>41</v>
      </c>
      <c r="C150" s="283" t="s">
        <v>53</v>
      </c>
      <c r="D150" s="283" t="s">
        <v>54</v>
      </c>
      <c r="E150" s="283" t="s">
        <v>55</v>
      </c>
      <c r="G150" s="111"/>
      <c r="H150" s="104"/>
      <c r="I150" s="111"/>
    </row>
    <row r="151" spans="2:9" ht="18.75" customHeight="1" x14ac:dyDescent="0.25">
      <c r="B151" s="98">
        <f>D160</f>
        <v>42.39</v>
      </c>
      <c r="C151" s="98">
        <f>E160</f>
        <v>25.700000000000003</v>
      </c>
      <c r="D151" s="98">
        <f>F160</f>
        <v>25.700000000000003</v>
      </c>
      <c r="E151" s="47">
        <f>D151/C151</f>
        <v>1</v>
      </c>
      <c r="H151" s="104"/>
    </row>
    <row r="152" spans="2:9" ht="14.25" customHeight="1" x14ac:dyDescent="0.25">
      <c r="B152" s="4"/>
    </row>
    <row r="153" spans="2:9" x14ac:dyDescent="0.25">
      <c r="B153" s="367" t="s">
        <v>56</v>
      </c>
      <c r="C153" s="367"/>
      <c r="D153" s="367"/>
      <c r="E153" s="367"/>
      <c r="F153" s="367"/>
      <c r="G153" s="367"/>
      <c r="H153" s="367"/>
    </row>
    <row r="154" spans="2:9" ht="6.75" customHeight="1" x14ac:dyDescent="0.25">
      <c r="B154" s="4"/>
    </row>
    <row r="155" spans="2:9" ht="30" x14ac:dyDescent="0.25">
      <c r="B155" s="283" t="s">
        <v>22</v>
      </c>
      <c r="C155" s="283" t="s">
        <v>33</v>
      </c>
      <c r="D155" s="276" t="s">
        <v>41</v>
      </c>
      <c r="E155" s="112" t="s">
        <v>57</v>
      </c>
      <c r="F155" s="112" t="s">
        <v>58</v>
      </c>
      <c r="G155" s="113" t="s">
        <v>59</v>
      </c>
      <c r="H155" s="113" t="s">
        <v>130</v>
      </c>
    </row>
    <row r="156" spans="2:9" x14ac:dyDescent="0.25">
      <c r="B156" s="114">
        <v>1</v>
      </c>
      <c r="C156" s="114">
        <v>2</v>
      </c>
      <c r="D156" s="115">
        <v>3</v>
      </c>
      <c r="E156" s="114">
        <v>4</v>
      </c>
      <c r="F156" s="103">
        <v>5</v>
      </c>
      <c r="G156" s="115">
        <v>6</v>
      </c>
      <c r="H156" s="116">
        <v>7</v>
      </c>
    </row>
    <row r="157" spans="2:9" ht="15" customHeight="1" x14ac:dyDescent="0.25">
      <c r="B157" s="35">
        <v>1</v>
      </c>
      <c r="C157" s="232" t="s">
        <v>103</v>
      </c>
      <c r="D157" s="98">
        <v>10.08</v>
      </c>
      <c r="E157" s="98">
        <v>3.56</v>
      </c>
      <c r="F157" s="117">
        <v>3.56</v>
      </c>
      <c r="G157" s="98">
        <v>0</v>
      </c>
      <c r="H157" s="118">
        <f>F157/E157</f>
        <v>1</v>
      </c>
    </row>
    <row r="158" spans="2:9" ht="15" customHeight="1" x14ac:dyDescent="0.25">
      <c r="B158" s="35">
        <v>2</v>
      </c>
      <c r="C158" s="232" t="s">
        <v>104</v>
      </c>
      <c r="D158" s="98">
        <v>3.58</v>
      </c>
      <c r="E158" s="98">
        <v>3.25</v>
      </c>
      <c r="F158" s="117">
        <v>3.25</v>
      </c>
      <c r="G158" s="98">
        <v>0</v>
      </c>
      <c r="H158" s="118">
        <f>F158/E158</f>
        <v>1</v>
      </c>
    </row>
    <row r="159" spans="2:9" ht="15" customHeight="1" x14ac:dyDescent="0.25">
      <c r="B159" s="35">
        <v>3</v>
      </c>
      <c r="C159" s="232" t="s">
        <v>178</v>
      </c>
      <c r="D159" s="98">
        <v>28.73</v>
      </c>
      <c r="E159" s="98">
        <v>18.89</v>
      </c>
      <c r="F159" s="117">
        <v>18.89</v>
      </c>
      <c r="G159" s="98">
        <v>0</v>
      </c>
      <c r="H159" s="118">
        <f>F159/E159</f>
        <v>1</v>
      </c>
    </row>
    <row r="160" spans="2:9" ht="15" customHeight="1" x14ac:dyDescent="0.25">
      <c r="B160" s="35"/>
      <c r="C160" s="20" t="s">
        <v>29</v>
      </c>
      <c r="D160" s="106">
        <f>SUM(D157:D159)</f>
        <v>42.39</v>
      </c>
      <c r="E160" s="119">
        <f>SUM(E157:E159)</f>
        <v>25.700000000000003</v>
      </c>
      <c r="F160" s="119">
        <f>SUM(F157:F159)</f>
        <v>25.700000000000003</v>
      </c>
      <c r="G160" s="106">
        <v>0</v>
      </c>
      <c r="H160" s="120">
        <f>F160/E160</f>
        <v>1</v>
      </c>
    </row>
    <row r="161" spans="2:10" x14ac:dyDescent="0.25">
      <c r="B161" s="100"/>
    </row>
    <row r="162" spans="2:10" x14ac:dyDescent="0.25">
      <c r="B162" s="367" t="s">
        <v>60</v>
      </c>
      <c r="C162" s="367"/>
      <c r="D162" s="367"/>
      <c r="E162" s="367"/>
      <c r="F162" s="367"/>
      <c r="G162" s="367"/>
      <c r="H162" s="367"/>
      <c r="I162" s="367"/>
      <c r="J162" s="367"/>
    </row>
    <row r="163" spans="2:10" ht="15" customHeight="1" x14ac:dyDescent="0.25">
      <c r="B163" s="87"/>
      <c r="C163" s="87"/>
      <c r="D163" s="121"/>
      <c r="E163" s="87"/>
      <c r="F163" s="87"/>
      <c r="G163" s="87"/>
      <c r="H163" s="58"/>
    </row>
    <row r="164" spans="2:10" x14ac:dyDescent="0.25">
      <c r="B164" s="411" t="s">
        <v>66</v>
      </c>
      <c r="C164" s="411"/>
      <c r="D164" s="411"/>
      <c r="E164" s="411"/>
      <c r="F164" s="411"/>
      <c r="G164" s="411"/>
      <c r="H164" s="411"/>
      <c r="I164" s="411"/>
      <c r="J164" s="411"/>
    </row>
    <row r="165" spans="2:10" ht="9" customHeight="1" x14ac:dyDescent="0.25">
      <c r="B165" s="125"/>
      <c r="C165" s="122"/>
      <c r="D165" s="122"/>
      <c r="E165" s="122"/>
      <c r="F165" s="123"/>
      <c r="G165" s="122"/>
      <c r="H165" s="2"/>
      <c r="I165" s="2"/>
      <c r="J165" s="126"/>
    </row>
    <row r="166" spans="2:10" ht="28.5" customHeight="1" x14ac:dyDescent="0.25">
      <c r="B166" s="412" t="s">
        <v>204</v>
      </c>
      <c r="C166" s="413"/>
      <c r="D166" s="413"/>
      <c r="E166" s="413"/>
      <c r="F166" s="413"/>
      <c r="G166" s="413"/>
      <c r="H166" s="413"/>
      <c r="I166" s="2"/>
      <c r="J166" s="127"/>
    </row>
    <row r="167" spans="2:10" ht="14.25" customHeight="1" x14ac:dyDescent="0.25">
      <c r="B167" s="129"/>
      <c r="C167" s="128"/>
      <c r="D167" s="128"/>
      <c r="E167" s="87"/>
      <c r="F167" s="58" t="s">
        <v>142</v>
      </c>
      <c r="H167" s="2"/>
      <c r="I167" s="2"/>
    </row>
    <row r="168" spans="2:10" ht="45" customHeight="1" x14ac:dyDescent="0.25">
      <c r="B168" s="130" t="s">
        <v>39</v>
      </c>
      <c r="C168" s="131" t="s">
        <v>40</v>
      </c>
      <c r="D168" s="132" t="s">
        <v>202</v>
      </c>
      <c r="E168" s="75" t="s">
        <v>203</v>
      </c>
      <c r="F168" s="276" t="s">
        <v>164</v>
      </c>
      <c r="G168" s="76"/>
      <c r="H168" s="124"/>
      <c r="I168" s="2" t="s">
        <v>143</v>
      </c>
      <c r="J168" s="124"/>
    </row>
    <row r="169" spans="2:10" ht="14.25" customHeight="1" x14ac:dyDescent="0.25">
      <c r="B169" s="133" t="s">
        <v>134</v>
      </c>
      <c r="C169" s="133" t="s">
        <v>135</v>
      </c>
      <c r="D169" s="133" t="s">
        <v>136</v>
      </c>
      <c r="E169" s="133" t="s">
        <v>137</v>
      </c>
      <c r="F169" s="133" t="s">
        <v>144</v>
      </c>
      <c r="G169" s="76"/>
      <c r="H169" s="2"/>
      <c r="I169" s="2"/>
    </row>
    <row r="170" spans="2:10" ht="12.95" customHeight="1" x14ac:dyDescent="0.25">
      <c r="B170" s="134">
        <v>1</v>
      </c>
      <c r="C170" s="135" t="s">
        <v>103</v>
      </c>
      <c r="D170" s="235">
        <v>217.21</v>
      </c>
      <c r="E170" s="155">
        <v>0</v>
      </c>
      <c r="F170" s="236">
        <f>E170/D170</f>
        <v>0</v>
      </c>
      <c r="G170" s="136"/>
      <c r="H170" s="2"/>
      <c r="I170" s="2"/>
    </row>
    <row r="171" spans="2:10" ht="15" customHeight="1" x14ac:dyDescent="0.25">
      <c r="B171" s="274">
        <v>2</v>
      </c>
      <c r="C171" s="137" t="s">
        <v>104</v>
      </c>
      <c r="D171" s="235">
        <v>121.14</v>
      </c>
      <c r="E171" s="138">
        <v>0</v>
      </c>
      <c r="F171" s="236">
        <f t="shared" ref="F171:F173" si="11">E171/D171</f>
        <v>0</v>
      </c>
      <c r="G171" s="87"/>
      <c r="H171" s="58"/>
    </row>
    <row r="172" spans="2:10" ht="15" customHeight="1" x14ac:dyDescent="0.25">
      <c r="B172" s="274">
        <v>3</v>
      </c>
      <c r="C172" s="137" t="s">
        <v>178</v>
      </c>
      <c r="D172" s="235">
        <v>1187.7</v>
      </c>
      <c r="E172" s="138">
        <v>0</v>
      </c>
      <c r="F172" s="236">
        <f t="shared" si="11"/>
        <v>0</v>
      </c>
      <c r="G172" s="87"/>
      <c r="H172" s="58"/>
    </row>
    <row r="173" spans="2:10" ht="15" customHeight="1" x14ac:dyDescent="0.25">
      <c r="B173" s="137"/>
      <c r="C173" s="137" t="s">
        <v>12</v>
      </c>
      <c r="D173" s="138">
        <f>SUM(D170:D172)</f>
        <v>1526.0500000000002</v>
      </c>
      <c r="E173" s="138">
        <f>SUM(E170:E172)</f>
        <v>0</v>
      </c>
      <c r="F173" s="236">
        <f t="shared" si="11"/>
        <v>0</v>
      </c>
      <c r="G173" s="87"/>
      <c r="H173" s="58"/>
    </row>
    <row r="174" spans="2:10" ht="7.5" customHeight="1" x14ac:dyDescent="0.25">
      <c r="B174" s="87"/>
      <c r="C174" s="87"/>
      <c r="D174" s="121"/>
      <c r="E174" s="87"/>
      <c r="F174" s="87"/>
      <c r="G174" s="87"/>
      <c r="H174" s="58"/>
    </row>
    <row r="175" spans="2:10" ht="33" customHeight="1" x14ac:dyDescent="0.25">
      <c r="B175" s="366" t="s">
        <v>205</v>
      </c>
      <c r="C175" s="366"/>
      <c r="D175" s="366"/>
      <c r="E175" s="366"/>
      <c r="F175" s="366"/>
      <c r="G175" s="87"/>
      <c r="H175" s="139"/>
    </row>
    <row r="176" spans="2:10" x14ac:dyDescent="0.25">
      <c r="B176" s="87"/>
      <c r="C176" s="87"/>
      <c r="D176" s="87"/>
      <c r="E176" s="87"/>
      <c r="F176" s="87" t="s">
        <v>67</v>
      </c>
    </row>
    <row r="177" spans="2:8" ht="58.5" customHeight="1" x14ac:dyDescent="0.25">
      <c r="B177" s="74" t="s">
        <v>39</v>
      </c>
      <c r="C177" s="74" t="s">
        <v>40</v>
      </c>
      <c r="D177" s="276" t="s">
        <v>206</v>
      </c>
      <c r="E177" s="276" t="s">
        <v>207</v>
      </c>
      <c r="F177" s="276" t="s">
        <v>161</v>
      </c>
      <c r="G177" s="76"/>
      <c r="H177" s="77"/>
    </row>
    <row r="178" spans="2:8" ht="18" customHeight="1" x14ac:dyDescent="0.25">
      <c r="B178" s="74">
        <v>1</v>
      </c>
      <c r="C178" s="74">
        <v>2</v>
      </c>
      <c r="D178" s="276">
        <v>3</v>
      </c>
      <c r="E178" s="276">
        <v>4</v>
      </c>
      <c r="F178" s="276">
        <v>5</v>
      </c>
      <c r="G178" s="76"/>
      <c r="H178" s="77"/>
    </row>
    <row r="179" spans="2:8" ht="20.25" customHeight="1" x14ac:dyDescent="0.25">
      <c r="B179" s="12">
        <v>1</v>
      </c>
      <c r="C179" s="234" t="s">
        <v>103</v>
      </c>
      <c r="D179" s="152">
        <f>D170</f>
        <v>217.21</v>
      </c>
      <c r="E179" s="117">
        <v>17.47999999999999</v>
      </c>
      <c r="F179" s="141">
        <f>E179/D179</f>
        <v>8.0475116246949904E-2</v>
      </c>
      <c r="G179" s="127"/>
      <c r="H179" s="142"/>
    </row>
    <row r="180" spans="2:8" ht="18.75" customHeight="1" x14ac:dyDescent="0.25">
      <c r="B180" s="12">
        <v>2</v>
      </c>
      <c r="C180" s="234" t="s">
        <v>104</v>
      </c>
      <c r="D180" s="152">
        <f t="shared" ref="D180:D181" si="12">D171</f>
        <v>121.14</v>
      </c>
      <c r="E180" s="117">
        <v>5.1299999999999955</v>
      </c>
      <c r="F180" s="141">
        <f>E180/D180</f>
        <v>4.2347696879643348E-2</v>
      </c>
      <c r="G180" s="127"/>
      <c r="H180" s="142"/>
    </row>
    <row r="181" spans="2:8" ht="18.75" customHeight="1" x14ac:dyDescent="0.25">
      <c r="B181" s="12">
        <v>3</v>
      </c>
      <c r="C181" s="234" t="s">
        <v>178</v>
      </c>
      <c r="D181" s="152">
        <f t="shared" si="12"/>
        <v>1187.7</v>
      </c>
      <c r="E181" s="117">
        <v>106.45999999999998</v>
      </c>
      <c r="F181" s="141">
        <f t="shared" ref="F181:F182" si="13">E181/D181</f>
        <v>8.9635429822345694E-2</v>
      </c>
      <c r="G181" s="127"/>
      <c r="H181" s="142"/>
    </row>
    <row r="182" spans="2:8" ht="19.5" customHeight="1" x14ac:dyDescent="0.25">
      <c r="B182" s="12"/>
      <c r="C182" s="20" t="s">
        <v>29</v>
      </c>
      <c r="D182" s="152">
        <f t="shared" ref="D182" si="14">D173</f>
        <v>1526.0500000000002</v>
      </c>
      <c r="E182" s="119">
        <f>SUM(E179:E181)</f>
        <v>129.06999999999996</v>
      </c>
      <c r="F182" s="141">
        <f t="shared" si="13"/>
        <v>8.457783165689195E-2</v>
      </c>
      <c r="G182" s="127"/>
      <c r="H182" s="142"/>
    </row>
    <row r="183" spans="2:8" ht="19.5" customHeight="1" x14ac:dyDescent="0.25">
      <c r="B183" s="42"/>
      <c r="C183" s="43"/>
      <c r="D183" s="144"/>
      <c r="E183" s="145"/>
      <c r="F183" s="146"/>
      <c r="G183" s="127"/>
      <c r="H183" s="142"/>
    </row>
    <row r="184" spans="2:8" x14ac:dyDescent="0.25">
      <c r="B184" s="406" t="s">
        <v>68</v>
      </c>
      <c r="C184" s="406"/>
      <c r="D184" s="406"/>
      <c r="E184" s="406"/>
      <c r="F184" s="406"/>
      <c r="G184" s="406"/>
      <c r="H184" s="58"/>
    </row>
    <row r="185" spans="2:8" x14ac:dyDescent="0.25">
      <c r="B185" s="87"/>
      <c r="C185" s="87"/>
      <c r="D185" s="87"/>
      <c r="E185" s="87"/>
      <c r="F185" s="87"/>
      <c r="G185" s="87"/>
      <c r="H185" s="58"/>
    </row>
    <row r="186" spans="2:8" ht="32.25" customHeight="1" x14ac:dyDescent="0.25">
      <c r="B186" s="283" t="s">
        <v>41</v>
      </c>
      <c r="C186" s="283" t="s">
        <v>208</v>
      </c>
      <c r="D186" s="283" t="s">
        <v>69</v>
      </c>
      <c r="E186" s="276" t="s">
        <v>44</v>
      </c>
      <c r="F186" s="147" t="s">
        <v>45</v>
      </c>
      <c r="G186" s="148"/>
    </row>
    <row r="187" spans="2:8" x14ac:dyDescent="0.25">
      <c r="B187" s="88">
        <f>D196</f>
        <v>1526.0500000000002</v>
      </c>
      <c r="C187" s="88">
        <f>E196</f>
        <v>0</v>
      </c>
      <c r="D187" s="88">
        <f>F196</f>
        <v>1087.18</v>
      </c>
      <c r="E187" s="88">
        <f>C187+D187</f>
        <v>1087.18</v>
      </c>
      <c r="F187" s="149">
        <f>E187/B187</f>
        <v>0.71241440319779814</v>
      </c>
      <c r="G187" s="150"/>
    </row>
    <row r="188" spans="2:8" x14ac:dyDescent="0.25">
      <c r="B188" s="151"/>
      <c r="C188" s="91"/>
      <c r="D188" s="92"/>
      <c r="E188" s="92"/>
      <c r="F188" s="93"/>
      <c r="G188" s="94"/>
      <c r="H188" s="95"/>
    </row>
    <row r="189" spans="2:8" x14ac:dyDescent="0.25">
      <c r="B189" s="367" t="s">
        <v>184</v>
      </c>
      <c r="C189" s="367"/>
      <c r="D189" s="367"/>
      <c r="E189" s="367"/>
      <c r="F189" s="367"/>
      <c r="G189" s="367"/>
      <c r="H189" s="367"/>
    </row>
    <row r="190" spans="2:8" x14ac:dyDescent="0.25">
      <c r="B190" s="87"/>
      <c r="C190" s="87"/>
      <c r="D190" s="87"/>
      <c r="E190" s="87"/>
      <c r="F190" s="87"/>
      <c r="G190" s="87"/>
      <c r="H190" s="58" t="s">
        <v>67</v>
      </c>
    </row>
    <row r="191" spans="2:8" ht="59.25" customHeight="1" x14ac:dyDescent="0.25">
      <c r="B191" s="74" t="s">
        <v>39</v>
      </c>
      <c r="C191" s="74" t="s">
        <v>40</v>
      </c>
      <c r="D191" s="276" t="str">
        <f>D177</f>
        <v xml:space="preserve">Allocation for 
2019-20                                     </v>
      </c>
      <c r="E191" s="276" t="s">
        <v>209</v>
      </c>
      <c r="F191" s="276" t="s">
        <v>70</v>
      </c>
      <c r="G191" s="276" t="s">
        <v>71</v>
      </c>
      <c r="H191" s="21" t="s">
        <v>72</v>
      </c>
    </row>
    <row r="192" spans="2:8" ht="13.5" customHeight="1" x14ac:dyDescent="0.25">
      <c r="B192" s="74">
        <v>1</v>
      </c>
      <c r="C192" s="74">
        <v>2</v>
      </c>
      <c r="D192" s="276">
        <v>3</v>
      </c>
      <c r="E192" s="276">
        <v>4</v>
      </c>
      <c r="F192" s="276">
        <v>5</v>
      </c>
      <c r="G192" s="276">
        <v>6</v>
      </c>
      <c r="H192" s="21">
        <v>7</v>
      </c>
    </row>
    <row r="193" spans="2:9" x14ac:dyDescent="0.25">
      <c r="B193" s="35">
        <v>1</v>
      </c>
      <c r="C193" s="232" t="s">
        <v>103</v>
      </c>
      <c r="D193" s="152">
        <f>D179</f>
        <v>217.21</v>
      </c>
      <c r="E193" s="152">
        <f>E170</f>
        <v>0</v>
      </c>
      <c r="F193" s="98">
        <v>222.05</v>
      </c>
      <c r="G193" s="97">
        <f>F193+E193</f>
        <v>222.05</v>
      </c>
      <c r="H193" s="141">
        <f>G193/D193</f>
        <v>1.0222825836747849</v>
      </c>
    </row>
    <row r="194" spans="2:9" x14ac:dyDescent="0.25">
      <c r="B194" s="35">
        <v>2</v>
      </c>
      <c r="C194" s="232" t="s">
        <v>104</v>
      </c>
      <c r="D194" s="152">
        <f>D180</f>
        <v>121.14</v>
      </c>
      <c r="E194" s="152">
        <f t="shared" ref="E194:E196" si="15">E171</f>
        <v>0</v>
      </c>
      <c r="F194" s="98">
        <v>122.69</v>
      </c>
      <c r="G194" s="97">
        <f>F194+E194</f>
        <v>122.69</v>
      </c>
      <c r="H194" s="141">
        <f>G194/D194</f>
        <v>1.0127951130922899</v>
      </c>
    </row>
    <row r="195" spans="2:9" x14ac:dyDescent="0.25">
      <c r="B195" s="35">
        <v>3</v>
      </c>
      <c r="C195" s="232" t="s">
        <v>178</v>
      </c>
      <c r="D195" s="152">
        <f>D181</f>
        <v>1187.7</v>
      </c>
      <c r="E195" s="152">
        <f t="shared" si="15"/>
        <v>0</v>
      </c>
      <c r="F195" s="98">
        <v>742.44</v>
      </c>
      <c r="G195" s="97">
        <f>F195+E195</f>
        <v>742.44</v>
      </c>
      <c r="H195" s="141">
        <f t="shared" ref="H195:H196" si="16">G195/D195</f>
        <v>0.62510735034099518</v>
      </c>
    </row>
    <row r="196" spans="2:9" x14ac:dyDescent="0.25">
      <c r="B196" s="35"/>
      <c r="C196" s="20" t="s">
        <v>29</v>
      </c>
      <c r="D196" s="153">
        <f>D182</f>
        <v>1526.0500000000002</v>
      </c>
      <c r="E196" s="153">
        <f t="shared" si="15"/>
        <v>0</v>
      </c>
      <c r="F196" s="106">
        <f>SUM(F193:F195)</f>
        <v>1087.18</v>
      </c>
      <c r="G196" s="293">
        <f>F196+E196</f>
        <v>1087.18</v>
      </c>
      <c r="H196" s="31">
        <f t="shared" si="16"/>
        <v>0.71241440319779814</v>
      </c>
    </row>
    <row r="197" spans="2:9" ht="15" customHeight="1" x14ac:dyDescent="0.25">
      <c r="B197" s="154"/>
      <c r="C197" s="91"/>
      <c r="D197" s="92"/>
      <c r="E197" s="92"/>
      <c r="F197" s="93"/>
      <c r="G197" s="94"/>
      <c r="H197" s="95"/>
    </row>
    <row r="198" spans="2:9" ht="17.25" customHeight="1" x14ac:dyDescent="0.25">
      <c r="B198" s="406" t="s">
        <v>73</v>
      </c>
      <c r="C198" s="406"/>
      <c r="D198" s="406"/>
      <c r="E198" s="406"/>
      <c r="F198" s="406"/>
      <c r="G198" s="87"/>
      <c r="H198" s="58"/>
    </row>
    <row r="199" spans="2:9" ht="14.25" customHeight="1" x14ac:dyDescent="0.25">
      <c r="B199" s="87"/>
      <c r="C199" s="87"/>
      <c r="D199" s="121"/>
      <c r="E199" s="87"/>
      <c r="F199" s="87"/>
      <c r="G199" s="87"/>
      <c r="H199" s="58"/>
      <c r="I199" s="59"/>
    </row>
    <row r="200" spans="2:9" x14ac:dyDescent="0.25">
      <c r="B200" s="18" t="s">
        <v>41</v>
      </c>
      <c r="C200" s="18" t="s">
        <v>74</v>
      </c>
      <c r="D200" s="18" t="s">
        <v>75</v>
      </c>
      <c r="E200" s="18" t="s">
        <v>51</v>
      </c>
      <c r="F200" s="18" t="s">
        <v>52</v>
      </c>
    </row>
    <row r="201" spans="2:9" ht="17.25" customHeight="1" x14ac:dyDescent="0.25">
      <c r="B201" s="155">
        <f>D196</f>
        <v>1526.0500000000002</v>
      </c>
      <c r="C201" s="155">
        <f>F196</f>
        <v>1087.18</v>
      </c>
      <c r="D201" s="37">
        <f>C201/B201</f>
        <v>0.71241440319779814</v>
      </c>
      <c r="E201" s="155">
        <f>E210</f>
        <v>958.11</v>
      </c>
      <c r="F201" s="275">
        <f>E201/B201</f>
        <v>0.62783657154090622</v>
      </c>
    </row>
    <row r="202" spans="2:9" ht="17.25" customHeight="1" x14ac:dyDescent="0.25">
      <c r="B202" s="70"/>
      <c r="C202" s="70"/>
      <c r="D202" s="45"/>
      <c r="E202" s="70"/>
      <c r="F202" s="156"/>
    </row>
    <row r="203" spans="2:9" ht="31.5" customHeight="1" x14ac:dyDescent="0.25">
      <c r="B203" s="366" t="s">
        <v>235</v>
      </c>
      <c r="C203" s="367"/>
      <c r="D203" s="367"/>
      <c r="E203" s="367"/>
      <c r="F203" s="367"/>
      <c r="G203" s="367"/>
    </row>
    <row r="204" spans="2:9" ht="15" customHeight="1" x14ac:dyDescent="0.25">
      <c r="B204" s="87"/>
      <c r="C204" s="87"/>
      <c r="D204" s="87"/>
      <c r="E204" s="87"/>
      <c r="F204" s="87" t="s">
        <v>67</v>
      </c>
      <c r="G204" s="87"/>
      <c r="H204" s="58"/>
      <c r="I204" s="59"/>
    </row>
    <row r="205" spans="2:9" ht="30" x14ac:dyDescent="0.25">
      <c r="B205" s="276" t="s">
        <v>39</v>
      </c>
      <c r="C205" s="276" t="s">
        <v>40</v>
      </c>
      <c r="D205" s="276" t="str">
        <f>D191</f>
        <v xml:space="preserve">Allocation for 
2019-20                                     </v>
      </c>
      <c r="E205" s="276" t="s">
        <v>145</v>
      </c>
      <c r="F205" s="276" t="s">
        <v>76</v>
      </c>
    </row>
    <row r="206" spans="2:9" ht="18.75" customHeight="1" x14ac:dyDescent="0.25">
      <c r="B206" s="157">
        <v>1</v>
      </c>
      <c r="C206" s="157">
        <v>2</v>
      </c>
      <c r="D206" s="157">
        <v>3</v>
      </c>
      <c r="E206" s="157">
        <v>4</v>
      </c>
      <c r="F206" s="157">
        <v>5</v>
      </c>
      <c r="G206" s="87"/>
      <c r="H206" s="58"/>
      <c r="I206" s="59"/>
    </row>
    <row r="207" spans="2:9" ht="18.75" customHeight="1" x14ac:dyDescent="0.25">
      <c r="B207" s="35">
        <v>1</v>
      </c>
      <c r="C207" s="237" t="s">
        <v>103</v>
      </c>
      <c r="D207" s="152">
        <f>D193</f>
        <v>217.21</v>
      </c>
      <c r="E207" s="98">
        <v>204.57000000000002</v>
      </c>
      <c r="F207" s="47">
        <f>E207/D207</f>
        <v>0.94180746742783483</v>
      </c>
      <c r="G207" s="87"/>
      <c r="H207" s="58"/>
      <c r="I207" s="59"/>
    </row>
    <row r="208" spans="2:9" s="161" customFormat="1" ht="21" customHeight="1" x14ac:dyDescent="0.25">
      <c r="B208" s="35">
        <v>2</v>
      </c>
      <c r="C208" s="237" t="s">
        <v>104</v>
      </c>
      <c r="D208" s="152">
        <f t="shared" ref="D208:D209" si="17">D194</f>
        <v>121.14</v>
      </c>
      <c r="E208" s="98">
        <v>117.56</v>
      </c>
      <c r="F208" s="47">
        <f>E208/D208</f>
        <v>0.97044741621264652</v>
      </c>
      <c r="G208" s="158"/>
      <c r="H208" s="159"/>
      <c r="I208" s="160"/>
    </row>
    <row r="209" spans="2:10" s="161" customFormat="1" ht="21" customHeight="1" x14ac:dyDescent="0.25">
      <c r="B209" s="35">
        <v>3</v>
      </c>
      <c r="C209" s="237" t="s">
        <v>178</v>
      </c>
      <c r="D209" s="152">
        <f t="shared" si="17"/>
        <v>1187.7</v>
      </c>
      <c r="E209" s="98">
        <v>635.98</v>
      </c>
      <c r="F209" s="47">
        <f>E209/D209</f>
        <v>0.53547192051864945</v>
      </c>
      <c r="G209" s="158"/>
      <c r="H209" s="159"/>
      <c r="I209" s="362"/>
    </row>
    <row r="210" spans="2:10" ht="19.5" customHeight="1" x14ac:dyDescent="0.25">
      <c r="B210" s="35"/>
      <c r="C210" s="21" t="s">
        <v>29</v>
      </c>
      <c r="D210" s="153">
        <f>D196</f>
        <v>1526.0500000000002</v>
      </c>
      <c r="E210" s="106">
        <f>SUM(E207:E209)</f>
        <v>958.11</v>
      </c>
      <c r="F210" s="47">
        <f>E210/D210</f>
        <v>0.62783657154090622</v>
      </c>
      <c r="G210" s="87"/>
      <c r="H210" s="58"/>
      <c r="I210" s="59"/>
    </row>
    <row r="211" spans="2:10" ht="12.75" customHeight="1" x14ac:dyDescent="0.25">
      <c r="B211" s="42"/>
      <c r="C211" s="136"/>
      <c r="D211" s="162"/>
      <c r="E211" s="163"/>
      <c r="F211" s="164"/>
      <c r="G211" s="87"/>
      <c r="H211" s="58"/>
      <c r="I211" s="59"/>
    </row>
    <row r="212" spans="2:10" ht="30" customHeight="1" x14ac:dyDescent="0.25">
      <c r="B212" s="407" t="s">
        <v>236</v>
      </c>
      <c r="C212" s="406"/>
      <c r="D212" s="406"/>
      <c r="E212" s="406"/>
      <c r="F212" s="406"/>
      <c r="G212" s="406"/>
      <c r="H212" s="58"/>
      <c r="I212" s="59"/>
    </row>
    <row r="213" spans="2:10" x14ac:dyDescent="0.25">
      <c r="B213" s="165"/>
      <c r="C213" s="87"/>
      <c r="D213" s="87"/>
      <c r="E213" s="87"/>
      <c r="F213" s="87"/>
      <c r="G213" s="87"/>
      <c r="H213" s="58"/>
      <c r="I213" s="59"/>
    </row>
    <row r="214" spans="2:10" ht="30.75" customHeight="1" x14ac:dyDescent="0.25">
      <c r="B214" s="407" t="s">
        <v>237</v>
      </c>
      <c r="C214" s="406"/>
      <c r="D214" s="406"/>
      <c r="E214" s="406"/>
      <c r="F214" s="406"/>
      <c r="G214" s="406"/>
      <c r="H214" s="406"/>
      <c r="I214" s="321"/>
      <c r="J214" s="321"/>
    </row>
    <row r="215" spans="2:10" ht="12" customHeight="1" x14ac:dyDescent="0.25">
      <c r="C215" s="87"/>
      <c r="D215" s="87"/>
      <c r="E215" s="87"/>
      <c r="F215" s="87"/>
      <c r="G215" s="87"/>
      <c r="H215" s="58"/>
      <c r="I215" s="59"/>
    </row>
    <row r="216" spans="2:10" ht="60" x14ac:dyDescent="0.25">
      <c r="B216" s="283" t="s">
        <v>32</v>
      </c>
      <c r="C216" s="283" t="s">
        <v>33</v>
      </c>
      <c r="D216" s="283" t="s">
        <v>77</v>
      </c>
      <c r="E216" s="283" t="s">
        <v>78</v>
      </c>
      <c r="F216" s="283" t="s">
        <v>79</v>
      </c>
      <c r="G216" s="61"/>
    </row>
    <row r="217" spans="2:10" s="161" customFormat="1" ht="12" customHeight="1" x14ac:dyDescent="0.25">
      <c r="B217" s="114">
        <v>1</v>
      </c>
      <c r="C217" s="114">
        <v>2</v>
      </c>
      <c r="D217" s="114">
        <v>3</v>
      </c>
      <c r="E217" s="114">
        <v>4</v>
      </c>
      <c r="F217" s="114">
        <v>5</v>
      </c>
      <c r="G217" s="166"/>
      <c r="H217" s="167"/>
      <c r="I217" s="168"/>
    </row>
    <row r="218" spans="2:10" ht="15.75" customHeight="1" x14ac:dyDescent="0.25">
      <c r="B218" s="35">
        <v>1</v>
      </c>
      <c r="C218" s="232" t="s">
        <v>103</v>
      </c>
      <c r="D218" s="37">
        <f>F143</f>
        <v>0.88582239706898114</v>
      </c>
      <c r="E218" s="37">
        <f>F207</f>
        <v>0.94180746742783483</v>
      </c>
      <c r="F218" s="24">
        <f>(E218-D218)*100</f>
        <v>5.598507035885369</v>
      </c>
      <c r="G218" s="169"/>
      <c r="H218" s="32"/>
    </row>
    <row r="219" spans="2:10" ht="15.75" customHeight="1" x14ac:dyDescent="0.25">
      <c r="B219" s="35">
        <v>2</v>
      </c>
      <c r="C219" s="232" t="s">
        <v>104</v>
      </c>
      <c r="D219" s="37">
        <f>F144</f>
        <v>0.90283778060144004</v>
      </c>
      <c r="E219" s="37">
        <f>F208</f>
        <v>0.97044741621264652</v>
      </c>
      <c r="F219" s="24">
        <f>(E219-D219)*100</f>
        <v>6.7609635611206471</v>
      </c>
      <c r="G219" s="169"/>
      <c r="H219" s="32"/>
    </row>
    <row r="220" spans="2:10" ht="15.75" customHeight="1" x14ac:dyDescent="0.25">
      <c r="B220" s="35">
        <v>3</v>
      </c>
      <c r="C220" s="232" t="s">
        <v>178</v>
      </c>
      <c r="D220" s="37">
        <f>F145</f>
        <v>0.68360759493670897</v>
      </c>
      <c r="E220" s="37">
        <f>F209</f>
        <v>0.53547192051864945</v>
      </c>
      <c r="F220" s="24">
        <f>(E220-D220)*100</f>
        <v>-14.813567441805953</v>
      </c>
      <c r="G220" s="169"/>
      <c r="H220" s="32"/>
    </row>
    <row r="221" spans="2:10" ht="13.5" customHeight="1" x14ac:dyDescent="0.25">
      <c r="B221" s="35"/>
      <c r="C221" s="20" t="s">
        <v>29</v>
      </c>
      <c r="D221" s="291">
        <f>F146</f>
        <v>0.75023587602927733</v>
      </c>
      <c r="E221" s="291">
        <f>F210</f>
        <v>0.62783657154090622</v>
      </c>
      <c r="F221" s="170">
        <f>(E221-D221)*100</f>
        <v>-12.239930448837111</v>
      </c>
      <c r="G221" s="169"/>
      <c r="H221" s="32"/>
    </row>
    <row r="222" spans="2:10" ht="14.25" customHeight="1" x14ac:dyDescent="0.25">
      <c r="B222" s="90"/>
      <c r="C222" s="91"/>
      <c r="D222" s="92"/>
      <c r="E222" s="92"/>
      <c r="F222" s="93"/>
      <c r="G222" s="94"/>
      <c r="H222" s="95" t="s">
        <v>14</v>
      </c>
    </row>
    <row r="223" spans="2:10" ht="13.5" customHeight="1" x14ac:dyDescent="0.25">
      <c r="B223" s="368" t="s">
        <v>80</v>
      </c>
      <c r="C223" s="368"/>
      <c r="D223" s="368"/>
      <c r="E223" s="368"/>
      <c r="F223" s="368"/>
      <c r="G223" s="368"/>
      <c r="H223" s="368"/>
    </row>
    <row r="224" spans="2:10" ht="13.5" customHeight="1" x14ac:dyDescent="0.25">
      <c r="B224" s="288" t="s">
        <v>170</v>
      </c>
      <c r="C224" s="288"/>
      <c r="D224" s="288"/>
      <c r="E224" s="288"/>
      <c r="F224" s="288"/>
      <c r="G224" s="288"/>
      <c r="H224" s="288"/>
    </row>
    <row r="225" spans="2:9" s="172" customFormat="1" ht="30" x14ac:dyDescent="0.2">
      <c r="B225" s="113" t="s">
        <v>39</v>
      </c>
      <c r="C225" s="113" t="s">
        <v>40</v>
      </c>
      <c r="D225" s="113" t="s">
        <v>165</v>
      </c>
      <c r="E225" s="113" t="s">
        <v>171</v>
      </c>
      <c r="F225" s="113" t="s">
        <v>6</v>
      </c>
      <c r="G225" s="304"/>
      <c r="H225" s="305"/>
      <c r="I225" s="71"/>
    </row>
    <row r="226" spans="2:9" x14ac:dyDescent="0.25">
      <c r="B226" s="173">
        <v>1</v>
      </c>
      <c r="C226" s="173">
        <v>2</v>
      </c>
      <c r="D226" s="173">
        <v>3</v>
      </c>
      <c r="E226" s="173">
        <v>4</v>
      </c>
      <c r="F226" s="322" t="s">
        <v>144</v>
      </c>
      <c r="G226" s="306"/>
      <c r="H226" s="306"/>
    </row>
    <row r="227" spans="2:9" ht="13.5" customHeight="1" x14ac:dyDescent="0.25">
      <c r="B227" s="35">
        <v>1</v>
      </c>
      <c r="C227" s="232" t="s">
        <v>103</v>
      </c>
      <c r="D227" s="294">
        <v>210</v>
      </c>
      <c r="E227" s="303">
        <v>186</v>
      </c>
      <c r="F227" s="14">
        <f>D227-E227</f>
        <v>24</v>
      </c>
      <c r="G227" s="307"/>
      <c r="H227" s="308"/>
    </row>
    <row r="228" spans="2:9" ht="13.5" customHeight="1" x14ac:dyDescent="0.25">
      <c r="B228" s="35">
        <v>2</v>
      </c>
      <c r="C228" s="232" t="s">
        <v>104</v>
      </c>
      <c r="D228" s="294">
        <v>110</v>
      </c>
      <c r="E228" s="303">
        <v>108</v>
      </c>
      <c r="F228" s="14">
        <f t="shared" ref="F228:F230" si="18">D228-E228</f>
        <v>2</v>
      </c>
      <c r="G228" s="307"/>
      <c r="H228" s="308"/>
    </row>
    <row r="229" spans="2:9" ht="13.5" customHeight="1" x14ac:dyDescent="0.25">
      <c r="B229" s="35">
        <v>3</v>
      </c>
      <c r="C229" s="232" t="s">
        <v>178</v>
      </c>
      <c r="D229" s="294">
        <v>926</v>
      </c>
      <c r="E229" s="303">
        <v>818</v>
      </c>
      <c r="F229" s="14">
        <f t="shared" si="18"/>
        <v>108</v>
      </c>
      <c r="G229" s="307"/>
      <c r="H229" s="308"/>
    </row>
    <row r="230" spans="2:9" ht="13.5" customHeight="1" x14ac:dyDescent="0.25">
      <c r="B230" s="35"/>
      <c r="C230" s="20" t="s">
        <v>29</v>
      </c>
      <c r="D230" s="302">
        <f>SUM(D227:D229)</f>
        <v>1246</v>
      </c>
      <c r="E230" s="302">
        <f>SUM(E227:E229)</f>
        <v>1112</v>
      </c>
      <c r="F230" s="14">
        <f t="shared" si="18"/>
        <v>134</v>
      </c>
      <c r="G230" s="307"/>
      <c r="H230" s="309"/>
    </row>
    <row r="231" spans="2:9" ht="13.5" customHeight="1" x14ac:dyDescent="0.25">
      <c r="B231" s="295"/>
      <c r="C231" s="296"/>
      <c r="D231" s="297"/>
      <c r="E231" s="298"/>
      <c r="F231" s="299"/>
      <c r="G231" s="300"/>
      <c r="H231" s="301"/>
    </row>
    <row r="232" spans="2:9" ht="13.5" customHeight="1" x14ac:dyDescent="0.25">
      <c r="B232" s="386" t="s">
        <v>81</v>
      </c>
      <c r="C232" s="386"/>
      <c r="D232" s="386"/>
      <c r="E232" s="386"/>
      <c r="F232" s="386"/>
      <c r="G232" s="386"/>
      <c r="H232" s="386"/>
    </row>
    <row r="233" spans="2:9" s="172" customFormat="1" ht="45" x14ac:dyDescent="0.2">
      <c r="B233" s="113" t="s">
        <v>39</v>
      </c>
      <c r="C233" s="113" t="s">
        <v>40</v>
      </c>
      <c r="D233" s="113" t="s">
        <v>210</v>
      </c>
      <c r="E233" s="113" t="s">
        <v>203</v>
      </c>
      <c r="F233" s="113" t="s">
        <v>146</v>
      </c>
      <c r="G233" s="113" t="s">
        <v>82</v>
      </c>
      <c r="H233" s="171" t="s">
        <v>131</v>
      </c>
      <c r="I233" s="71"/>
    </row>
    <row r="234" spans="2:9" x14ac:dyDescent="0.25">
      <c r="B234" s="173">
        <v>1</v>
      </c>
      <c r="C234" s="173">
        <v>2</v>
      </c>
      <c r="D234" s="173">
        <v>3</v>
      </c>
      <c r="E234" s="173">
        <v>4</v>
      </c>
      <c r="F234" s="173">
        <v>5</v>
      </c>
      <c r="G234" s="173">
        <v>6</v>
      </c>
      <c r="H234" s="173">
        <v>7</v>
      </c>
    </row>
    <row r="235" spans="2:9" ht="13.5" customHeight="1" x14ac:dyDescent="0.25">
      <c r="B235" s="35">
        <v>1</v>
      </c>
      <c r="C235" s="232" t="s">
        <v>103</v>
      </c>
      <c r="D235" s="174">
        <v>73.13</v>
      </c>
      <c r="E235" s="1">
        <v>0</v>
      </c>
      <c r="F235" s="140">
        <v>73.13</v>
      </c>
      <c r="G235" s="140">
        <f>E235+F235</f>
        <v>73.13</v>
      </c>
      <c r="H235" s="175">
        <f>G235/D235</f>
        <v>1</v>
      </c>
    </row>
    <row r="236" spans="2:9" ht="13.5" customHeight="1" x14ac:dyDescent="0.25">
      <c r="B236" s="35">
        <v>2</v>
      </c>
      <c r="C236" s="232" t="s">
        <v>104</v>
      </c>
      <c r="D236" s="174">
        <v>40.92</v>
      </c>
      <c r="E236" s="1">
        <v>0</v>
      </c>
      <c r="F236" s="140">
        <v>40.92</v>
      </c>
      <c r="G236" s="140">
        <f t="shared" ref="G236:G238" si="19">E236+F236</f>
        <v>40.92</v>
      </c>
      <c r="H236" s="175">
        <f t="shared" ref="H236:H238" si="20">G236/D236</f>
        <v>1</v>
      </c>
    </row>
    <row r="237" spans="2:9" ht="13.5" customHeight="1" x14ac:dyDescent="0.25">
      <c r="B237" s="35">
        <v>3</v>
      </c>
      <c r="C237" s="232" t="s">
        <v>178</v>
      </c>
      <c r="D237" s="174">
        <v>344.57</v>
      </c>
      <c r="E237" s="1">
        <v>86.56</v>
      </c>
      <c r="F237" s="140">
        <v>408.6</v>
      </c>
      <c r="G237" s="140">
        <f t="shared" si="19"/>
        <v>495.16</v>
      </c>
      <c r="H237" s="175">
        <f t="shared" si="20"/>
        <v>1.4370374669878401</v>
      </c>
    </row>
    <row r="238" spans="2:9" ht="13.5" customHeight="1" x14ac:dyDescent="0.25">
      <c r="B238" s="35"/>
      <c r="C238" s="20" t="s">
        <v>29</v>
      </c>
      <c r="D238" s="176">
        <f>SUM(D235:D237)</f>
        <v>458.62</v>
      </c>
      <c r="E238" s="176">
        <f>SUM(E235:E237)</f>
        <v>86.56</v>
      </c>
      <c r="F238" s="176">
        <f>SUM(F235:F237)</f>
        <v>522.65</v>
      </c>
      <c r="G238" s="143">
        <f t="shared" si="19"/>
        <v>609.21</v>
      </c>
      <c r="H238" s="323">
        <f t="shared" si="20"/>
        <v>1.3283546291047055</v>
      </c>
    </row>
    <row r="239" spans="2:9" ht="13.5" customHeight="1" x14ac:dyDescent="0.25">
      <c r="B239" s="90"/>
      <c r="C239" s="91"/>
      <c r="D239" s="92"/>
      <c r="E239" s="92"/>
      <c r="F239" s="93"/>
      <c r="G239" s="94"/>
      <c r="H239" s="95"/>
    </row>
    <row r="240" spans="2:9" ht="13.5" customHeight="1" x14ac:dyDescent="0.25">
      <c r="B240" s="368" t="s">
        <v>83</v>
      </c>
      <c r="C240" s="368"/>
      <c r="D240" s="368"/>
      <c r="E240" s="368"/>
      <c r="F240" s="368"/>
      <c r="G240" s="368"/>
      <c r="H240" s="368"/>
    </row>
    <row r="241" spans="2:9" ht="13.5" customHeight="1" x14ac:dyDescent="0.25">
      <c r="B241" s="179"/>
      <c r="C241" s="179"/>
      <c r="D241" s="179"/>
      <c r="E241" s="179"/>
      <c r="F241" s="180"/>
      <c r="G241" s="180"/>
      <c r="H241" s="178"/>
    </row>
    <row r="242" spans="2:9" s="172" customFormat="1" ht="60" x14ac:dyDescent="0.2">
      <c r="B242" s="113" t="s">
        <v>39</v>
      </c>
      <c r="C242" s="113" t="s">
        <v>40</v>
      </c>
      <c r="D242" s="113" t="str">
        <f>D233</f>
        <v xml:space="preserve">Allocation for
2019-20                      </v>
      </c>
      <c r="E242" s="113" t="s">
        <v>84</v>
      </c>
      <c r="F242" s="113" t="s">
        <v>85</v>
      </c>
      <c r="G242" s="181" t="s">
        <v>86</v>
      </c>
      <c r="H242" s="182"/>
      <c r="I242" s="71"/>
    </row>
    <row r="243" spans="2:9" x14ac:dyDescent="0.25">
      <c r="B243" s="324" t="s">
        <v>134</v>
      </c>
      <c r="C243" s="324" t="s">
        <v>135</v>
      </c>
      <c r="D243" s="324" t="s">
        <v>136</v>
      </c>
      <c r="E243" s="324" t="s">
        <v>137</v>
      </c>
      <c r="F243" s="324" t="s">
        <v>144</v>
      </c>
      <c r="G243" s="324" t="s">
        <v>138</v>
      </c>
      <c r="H243" s="184"/>
    </row>
    <row r="244" spans="2:9" ht="13.5" customHeight="1" x14ac:dyDescent="0.25">
      <c r="B244" s="35">
        <v>1</v>
      </c>
      <c r="C244" s="232" t="s">
        <v>103</v>
      </c>
      <c r="D244" s="174">
        <f>D235</f>
        <v>73.13</v>
      </c>
      <c r="E244" s="140">
        <f>G235</f>
        <v>73.13</v>
      </c>
      <c r="F244" s="140">
        <v>70.73</v>
      </c>
      <c r="G244" s="177">
        <f>F244/D244</f>
        <v>0.96718173116368122</v>
      </c>
      <c r="H244" s="185"/>
    </row>
    <row r="245" spans="2:9" ht="13.5" customHeight="1" x14ac:dyDescent="0.25">
      <c r="B245" s="35">
        <v>2</v>
      </c>
      <c r="C245" s="232" t="s">
        <v>104</v>
      </c>
      <c r="D245" s="174">
        <f>D236</f>
        <v>40.92</v>
      </c>
      <c r="E245" s="140">
        <f t="shared" ref="E245:E246" si="21">G236</f>
        <v>40.92</v>
      </c>
      <c r="F245" s="140">
        <v>40.72</v>
      </c>
      <c r="G245" s="177">
        <f t="shared" ref="G245:G247" si="22">F245/D245</f>
        <v>0.99511241446725307</v>
      </c>
      <c r="H245" s="185"/>
    </row>
    <row r="246" spans="2:9" ht="13.5" customHeight="1" x14ac:dyDescent="0.25">
      <c r="B246" s="35">
        <v>3</v>
      </c>
      <c r="C246" s="232" t="s">
        <v>178</v>
      </c>
      <c r="D246" s="174">
        <f>D237</f>
        <v>344.57</v>
      </c>
      <c r="E246" s="140">
        <f t="shared" si="21"/>
        <v>495.16</v>
      </c>
      <c r="F246" s="140">
        <v>302.23</v>
      </c>
      <c r="G246" s="177">
        <f t="shared" si="22"/>
        <v>0.8771222102910875</v>
      </c>
      <c r="H246" s="185"/>
    </row>
    <row r="247" spans="2:9" ht="13.5" customHeight="1" x14ac:dyDescent="0.25">
      <c r="B247" s="35"/>
      <c r="C247" s="20" t="s">
        <v>29</v>
      </c>
      <c r="D247" s="176">
        <f>D238</f>
        <v>458.62</v>
      </c>
      <c r="E247" s="143">
        <f>G238</f>
        <v>609.21</v>
      </c>
      <c r="F247" s="143">
        <f>SUM(F244:F246)</f>
        <v>413.68</v>
      </c>
      <c r="G247" s="186">
        <f t="shared" si="22"/>
        <v>0.90201037896297587</v>
      </c>
      <c r="H247" s="185"/>
    </row>
    <row r="248" spans="2:9" ht="13.5" customHeight="1" x14ac:dyDescent="0.25">
      <c r="B248" s="187"/>
      <c r="C248" s="188"/>
      <c r="D248" s="189"/>
      <c r="E248" s="190"/>
      <c r="F248" s="191"/>
      <c r="G248" s="190"/>
      <c r="H248" s="192"/>
    </row>
    <row r="249" spans="2:9" ht="27.75" customHeight="1" x14ac:dyDescent="0.25">
      <c r="B249" s="408" t="s">
        <v>212</v>
      </c>
      <c r="C249" s="368"/>
      <c r="D249" s="368"/>
      <c r="E249" s="368"/>
      <c r="F249" s="368"/>
      <c r="G249" s="368"/>
      <c r="H249" s="368"/>
    </row>
    <row r="250" spans="2:9" ht="13.5" customHeight="1" x14ac:dyDescent="0.25">
      <c r="B250" s="386"/>
      <c r="C250" s="386"/>
      <c r="D250" s="386"/>
      <c r="E250" s="386"/>
      <c r="F250" s="386"/>
      <c r="G250" s="386"/>
      <c r="H250" s="178"/>
    </row>
    <row r="251" spans="2:9" s="172" customFormat="1" ht="60" x14ac:dyDescent="0.2">
      <c r="B251" s="113" t="s">
        <v>39</v>
      </c>
      <c r="C251" s="113" t="s">
        <v>40</v>
      </c>
      <c r="D251" s="113" t="str">
        <f>D242</f>
        <v xml:space="preserve">Allocation for
2019-20                      </v>
      </c>
      <c r="E251" s="113" t="s">
        <v>84</v>
      </c>
      <c r="F251" s="113" t="s">
        <v>211</v>
      </c>
      <c r="G251" s="181" t="s">
        <v>166</v>
      </c>
      <c r="H251" s="182"/>
      <c r="I251" s="71"/>
    </row>
    <row r="252" spans="2:9" ht="14.25" customHeight="1" x14ac:dyDescent="0.25">
      <c r="B252" s="183">
        <v>1</v>
      </c>
      <c r="C252" s="183">
        <v>2</v>
      </c>
      <c r="D252" s="183">
        <v>3</v>
      </c>
      <c r="E252" s="183">
        <v>4</v>
      </c>
      <c r="F252" s="183">
        <v>5</v>
      </c>
      <c r="G252" s="183">
        <v>6</v>
      </c>
      <c r="H252" s="193"/>
    </row>
    <row r="253" spans="2:9" ht="13.5" customHeight="1" x14ac:dyDescent="0.25">
      <c r="B253" s="35">
        <v>1</v>
      </c>
      <c r="C253" s="232" t="s">
        <v>103</v>
      </c>
      <c r="D253" s="194">
        <f t="shared" ref="D253:E255" si="23">D244</f>
        <v>73.13</v>
      </c>
      <c r="E253" s="194">
        <f t="shared" si="23"/>
        <v>73.13</v>
      </c>
      <c r="F253" s="117">
        <v>2.3999999999999986</v>
      </c>
      <c r="G253" s="195">
        <f>F253/D253*100</f>
        <v>3.2818268836318865</v>
      </c>
      <c r="H253" s="185"/>
    </row>
    <row r="254" spans="2:9" ht="13.5" customHeight="1" x14ac:dyDescent="0.25">
      <c r="B254" s="35">
        <v>2</v>
      </c>
      <c r="C254" s="232" t="s">
        <v>104</v>
      </c>
      <c r="D254" s="194">
        <f t="shared" si="23"/>
        <v>40.92</v>
      </c>
      <c r="E254" s="194">
        <f t="shared" si="23"/>
        <v>40.92</v>
      </c>
      <c r="F254" s="117">
        <v>0.19999999999999574</v>
      </c>
      <c r="G254" s="195">
        <f>F254/D254*100</f>
        <v>0.48875855327467188</v>
      </c>
      <c r="H254" s="185"/>
    </row>
    <row r="255" spans="2:9" ht="13.5" customHeight="1" x14ac:dyDescent="0.25">
      <c r="B255" s="35">
        <v>3</v>
      </c>
      <c r="C255" s="232" t="s">
        <v>178</v>
      </c>
      <c r="D255" s="194">
        <f t="shared" si="23"/>
        <v>344.57</v>
      </c>
      <c r="E255" s="194">
        <f t="shared" si="23"/>
        <v>495.16</v>
      </c>
      <c r="F255" s="117">
        <v>192.92999999999998</v>
      </c>
      <c r="G255" s="195">
        <f t="shared" ref="G255:G256" si="24">F255/D255*100</f>
        <v>55.991525669675248</v>
      </c>
      <c r="H255" s="185"/>
    </row>
    <row r="256" spans="2:9" ht="13.5" customHeight="1" x14ac:dyDescent="0.25">
      <c r="B256" s="35"/>
      <c r="C256" s="20" t="s">
        <v>29</v>
      </c>
      <c r="D256" s="196">
        <f t="shared" ref="D256:E256" si="25">D247</f>
        <v>458.62</v>
      </c>
      <c r="E256" s="196">
        <f t="shared" si="25"/>
        <v>609.21</v>
      </c>
      <c r="F256" s="119">
        <f>E256-F247</f>
        <v>195.53000000000003</v>
      </c>
      <c r="G256" s="325">
        <f t="shared" si="24"/>
        <v>42.634425014172962</v>
      </c>
      <c r="H256" s="185"/>
    </row>
    <row r="257" spans="2:8" ht="14.25" customHeight="1" x14ac:dyDescent="0.25">
      <c r="B257" s="100"/>
    </row>
    <row r="258" spans="2:8" hidden="1" x14ac:dyDescent="0.25">
      <c r="B258" s="100"/>
    </row>
    <row r="259" spans="2:8" hidden="1" x14ac:dyDescent="0.25">
      <c r="B259" s="87"/>
      <c r="C259" s="87" t="s">
        <v>61</v>
      </c>
      <c r="D259" s="87"/>
      <c r="E259" s="87"/>
      <c r="F259" s="87"/>
      <c r="G259" s="87"/>
      <c r="H259" s="58"/>
    </row>
    <row r="260" spans="2:8" hidden="1" x14ac:dyDescent="0.25">
      <c r="B260" s="87"/>
      <c r="C260" s="87"/>
      <c r="D260" s="87"/>
      <c r="E260" s="87"/>
      <c r="F260" s="87"/>
      <c r="G260" s="87"/>
      <c r="H260" s="58"/>
    </row>
    <row r="261" spans="2:8" hidden="1" x14ac:dyDescent="0.25">
      <c r="B261" s="87"/>
      <c r="C261" s="87" t="s">
        <v>62</v>
      </c>
      <c r="F261" s="121">
        <f>8581264*220*1.5/10000000</f>
        <v>283.181712</v>
      </c>
      <c r="G261" s="87"/>
      <c r="H261" s="58"/>
    </row>
    <row r="262" spans="2:8" hidden="1" x14ac:dyDescent="0.25">
      <c r="B262" s="87"/>
      <c r="C262" s="87" t="s">
        <v>63</v>
      </c>
      <c r="F262" s="121">
        <f>8581264*220*1/10000000</f>
        <v>188.78780800000001</v>
      </c>
      <c r="G262" s="87"/>
      <c r="H262" s="58"/>
    </row>
    <row r="263" spans="2:8" hidden="1" x14ac:dyDescent="0.25">
      <c r="B263" s="87"/>
      <c r="C263" s="165" t="s">
        <v>12</v>
      </c>
      <c r="F263" s="197">
        <f>F262+F261</f>
        <v>471.96951999999999</v>
      </c>
      <c r="G263" s="87"/>
      <c r="H263" s="58"/>
    </row>
    <row r="264" spans="2:8" hidden="1" x14ac:dyDescent="0.25">
      <c r="B264" s="87"/>
      <c r="C264" s="87" t="s">
        <v>64</v>
      </c>
      <c r="F264" s="121">
        <v>477.18</v>
      </c>
      <c r="G264" s="87"/>
      <c r="H264" s="58"/>
    </row>
    <row r="265" spans="2:8" hidden="1" x14ac:dyDescent="0.25">
      <c r="B265" s="87"/>
      <c r="C265" s="165" t="s">
        <v>65</v>
      </c>
      <c r="F265" s="197">
        <f>F264-F263</f>
        <v>5.2104800000000182</v>
      </c>
      <c r="G265" s="87"/>
      <c r="H265" s="58"/>
    </row>
    <row r="266" spans="2:8" hidden="1" x14ac:dyDescent="0.25">
      <c r="B266" s="87"/>
      <c r="C266" s="87"/>
      <c r="D266" s="121"/>
      <c r="E266" s="87"/>
      <c r="F266" s="87"/>
      <c r="G266" s="87"/>
      <c r="H266" s="58"/>
    </row>
    <row r="267" spans="2:8" hidden="1" x14ac:dyDescent="0.25">
      <c r="B267" s="87"/>
      <c r="C267" s="87"/>
      <c r="D267" s="121"/>
      <c r="E267" s="87"/>
      <c r="F267" s="87"/>
      <c r="G267" s="87"/>
      <c r="H267" s="58"/>
    </row>
    <row r="268" spans="2:8" x14ac:dyDescent="0.25">
      <c r="B268" s="401" t="s">
        <v>87</v>
      </c>
      <c r="C268" s="401"/>
      <c r="D268" s="401"/>
      <c r="E268" s="401"/>
      <c r="F268" s="401"/>
      <c r="G268" s="401"/>
    </row>
    <row r="269" spans="2:8" ht="13.5" customHeight="1" x14ac:dyDescent="0.25"/>
    <row r="270" spans="2:8" x14ac:dyDescent="0.25">
      <c r="B270" s="378" t="s">
        <v>88</v>
      </c>
      <c r="C270" s="378"/>
      <c r="D270" s="378"/>
      <c r="E270" s="378"/>
      <c r="F270" s="378"/>
      <c r="G270" s="378"/>
    </row>
    <row r="271" spans="2:8" ht="30" customHeight="1" x14ac:dyDescent="0.25">
      <c r="B271" s="21" t="s">
        <v>22</v>
      </c>
      <c r="C271" s="21"/>
      <c r="D271" s="198" t="s">
        <v>36</v>
      </c>
      <c r="E271" s="198" t="s">
        <v>37</v>
      </c>
      <c r="F271" s="198" t="s">
        <v>6</v>
      </c>
      <c r="G271" s="198" t="s">
        <v>30</v>
      </c>
    </row>
    <row r="272" spans="2:8" ht="13.5" customHeight="1" x14ac:dyDescent="0.25">
      <c r="B272" s="12">
        <v>1</v>
      </c>
      <c r="C272" s="12">
        <v>2</v>
      </c>
      <c r="D272" s="12">
        <v>3</v>
      </c>
      <c r="E272" s="12">
        <v>4</v>
      </c>
      <c r="F272" s="12" t="s">
        <v>38</v>
      </c>
      <c r="G272" s="12">
        <v>6</v>
      </c>
    </row>
    <row r="273" spans="2:9" ht="27" customHeight="1" x14ac:dyDescent="0.25">
      <c r="B273" s="36">
        <v>1</v>
      </c>
      <c r="C273" s="13" t="s">
        <v>160</v>
      </c>
      <c r="D273" s="98">
        <v>21.44</v>
      </c>
      <c r="E273" s="98">
        <v>21.44</v>
      </c>
      <c r="F273" s="98">
        <f>D273-E273</f>
        <v>0</v>
      </c>
      <c r="G273" s="98">
        <f>F273/E273</f>
        <v>0</v>
      </c>
      <c r="H273" s="199"/>
    </row>
    <row r="274" spans="2:9" ht="45" x14ac:dyDescent="0.25">
      <c r="B274" s="36">
        <v>2</v>
      </c>
      <c r="C274" s="13" t="s">
        <v>203</v>
      </c>
      <c r="D274" s="68">
        <v>0</v>
      </c>
      <c r="E274" s="68">
        <v>0</v>
      </c>
      <c r="F274" s="98">
        <f>D274-E274</f>
        <v>0</v>
      </c>
      <c r="G274" s="98">
        <v>0</v>
      </c>
    </row>
    <row r="275" spans="2:9" ht="45" x14ac:dyDescent="0.25">
      <c r="B275" s="36">
        <v>3</v>
      </c>
      <c r="C275" s="13" t="s">
        <v>213</v>
      </c>
      <c r="D275" s="98">
        <v>21.85</v>
      </c>
      <c r="E275" s="98">
        <v>21.85</v>
      </c>
      <c r="F275" s="98">
        <f>D275-E275</f>
        <v>0</v>
      </c>
      <c r="G275" s="98">
        <f>F275/E275</f>
        <v>0</v>
      </c>
    </row>
    <row r="276" spans="2:9" ht="15.75" customHeight="1" x14ac:dyDescent="0.25">
      <c r="B276" s="225">
        <v>4</v>
      </c>
      <c r="C276" s="271" t="s">
        <v>89</v>
      </c>
      <c r="D276" s="272">
        <f>D274+D275</f>
        <v>21.85</v>
      </c>
      <c r="E276" s="272">
        <f>E274+E275</f>
        <v>21.85</v>
      </c>
      <c r="F276" s="273">
        <f>D276-E276</f>
        <v>0</v>
      </c>
      <c r="G276" s="273">
        <f>F276/E276</f>
        <v>0</v>
      </c>
    </row>
    <row r="277" spans="2:9" ht="15.75" customHeight="1" x14ac:dyDescent="0.25">
      <c r="B277" s="267"/>
      <c r="C277" s="268"/>
      <c r="D277" s="269"/>
      <c r="E277" s="269"/>
      <c r="F277" s="270"/>
      <c r="G277" s="270"/>
    </row>
    <row r="278" spans="2:9" s="203" customFormat="1" x14ac:dyDescent="0.25">
      <c r="B278" s="401" t="s">
        <v>214</v>
      </c>
      <c r="C278" s="401"/>
      <c r="D278" s="401"/>
      <c r="E278" s="401"/>
      <c r="F278" s="401"/>
      <c r="G278" s="401"/>
      <c r="H278" s="201"/>
      <c r="I278" s="202"/>
    </row>
    <row r="279" spans="2:9" ht="12.75" customHeight="1" x14ac:dyDescent="0.25">
      <c r="E279" s="402" t="s">
        <v>67</v>
      </c>
      <c r="F279" s="402"/>
      <c r="G279" s="402"/>
      <c r="H279" s="204"/>
    </row>
    <row r="280" spans="2:9" ht="30" x14ac:dyDescent="0.25">
      <c r="B280" s="283" t="s">
        <v>22</v>
      </c>
      <c r="C280" s="283" t="s">
        <v>90</v>
      </c>
      <c r="D280" s="283" t="s">
        <v>167</v>
      </c>
      <c r="E280" s="283" t="s">
        <v>44</v>
      </c>
      <c r="F280" s="283" t="s">
        <v>91</v>
      </c>
      <c r="G280" s="283" t="s">
        <v>92</v>
      </c>
      <c r="H280" s="77"/>
    </row>
    <row r="281" spans="2:9" x14ac:dyDescent="0.25">
      <c r="B281" s="205">
        <v>1</v>
      </c>
      <c r="C281" s="205">
        <v>2</v>
      </c>
      <c r="D281" s="205">
        <v>3</v>
      </c>
      <c r="E281" s="205">
        <v>4</v>
      </c>
      <c r="F281" s="205">
        <v>5</v>
      </c>
      <c r="G281" s="205">
        <v>6</v>
      </c>
      <c r="H281" s="206"/>
    </row>
    <row r="282" spans="2:9" ht="30" x14ac:dyDescent="0.25">
      <c r="B282" s="67">
        <v>1</v>
      </c>
      <c r="C282" s="207" t="s">
        <v>93</v>
      </c>
      <c r="D282" s="117">
        <v>8.8000000000000007</v>
      </c>
      <c r="E282" s="117">
        <v>8.8000000000000007</v>
      </c>
      <c r="F282" s="317">
        <v>5.97</v>
      </c>
      <c r="G282" s="326">
        <f>F282/D282</f>
        <v>0.67840909090909085</v>
      </c>
      <c r="H282" s="208"/>
    </row>
    <row r="283" spans="2:9" ht="89.25" customHeight="1" x14ac:dyDescent="0.25">
      <c r="B283" s="67">
        <v>2</v>
      </c>
      <c r="C283" s="209" t="s">
        <v>94</v>
      </c>
      <c r="D283" s="117">
        <v>13.05</v>
      </c>
      <c r="E283" s="117">
        <v>13.05</v>
      </c>
      <c r="F283" s="212">
        <v>15.88</v>
      </c>
      <c r="G283" s="316">
        <f>F283/D283</f>
        <v>1.2168582375478927</v>
      </c>
      <c r="H283" s="210"/>
    </row>
    <row r="284" spans="2:9" x14ac:dyDescent="0.25">
      <c r="B284" s="398" t="s">
        <v>12</v>
      </c>
      <c r="C284" s="398"/>
      <c r="D284" s="119">
        <f>SUM(D282:D283)</f>
        <v>21.85</v>
      </c>
      <c r="E284" s="211">
        <f>E282+E283</f>
        <v>21.85</v>
      </c>
      <c r="F284" s="310">
        <f>F282+F283</f>
        <v>21.85</v>
      </c>
      <c r="G284" s="316">
        <f>F284/D284</f>
        <v>1</v>
      </c>
      <c r="H284" s="213"/>
    </row>
    <row r="285" spans="2:9" s="215" customFormat="1" ht="22.9" customHeight="1" x14ac:dyDescent="0.2">
      <c r="B285" s="399"/>
      <c r="C285" s="399"/>
      <c r="D285" s="399"/>
      <c r="E285" s="399"/>
      <c r="F285" s="399"/>
      <c r="G285" s="399"/>
      <c r="H285" s="400"/>
      <c r="I285" s="214"/>
    </row>
    <row r="286" spans="2:9" x14ac:dyDescent="0.25">
      <c r="B286" s="401" t="s">
        <v>95</v>
      </c>
      <c r="C286" s="401"/>
      <c r="D286" s="401"/>
      <c r="E286" s="401"/>
      <c r="F286" s="401"/>
      <c r="G286" s="401"/>
      <c r="H286" s="210"/>
    </row>
    <row r="287" spans="2:9" ht="20.100000000000001" hidden="1" customHeight="1" x14ac:dyDescent="0.25">
      <c r="B287" s="100"/>
      <c r="E287" s="216"/>
      <c r="F287" s="3"/>
      <c r="G287" s="3"/>
      <c r="H287" s="210"/>
    </row>
    <row r="288" spans="2:9" ht="20.100000000000001" hidden="1" customHeight="1" x14ac:dyDescent="0.25">
      <c r="B288" s="87"/>
      <c r="C288" s="87" t="s">
        <v>61</v>
      </c>
      <c r="D288" s="87"/>
      <c r="E288" s="216"/>
      <c r="F288" s="59"/>
      <c r="G288" s="59"/>
      <c r="H288" s="210"/>
    </row>
    <row r="289" spans="2:8" hidden="1" x14ac:dyDescent="0.25">
      <c r="B289" s="87"/>
      <c r="C289" s="87"/>
      <c r="D289" s="87"/>
      <c r="E289" s="59"/>
      <c r="F289" s="59"/>
      <c r="G289" s="59"/>
      <c r="H289" s="217"/>
    </row>
    <row r="290" spans="2:8" hidden="1" x14ac:dyDescent="0.25">
      <c r="B290" s="87"/>
      <c r="C290" s="87" t="s">
        <v>62</v>
      </c>
      <c r="E290" s="3"/>
      <c r="F290" s="218">
        <f>8581264*220*1.5/10000000</f>
        <v>283.181712</v>
      </c>
      <c r="G290" s="59"/>
      <c r="H290" s="217"/>
    </row>
    <row r="291" spans="2:8" hidden="1" x14ac:dyDescent="0.25">
      <c r="B291" s="87"/>
      <c r="C291" s="87" t="s">
        <v>63</v>
      </c>
      <c r="E291" s="3"/>
      <c r="F291" s="218">
        <f>8581264*220*1/10000000</f>
        <v>188.78780800000001</v>
      </c>
      <c r="G291" s="59"/>
      <c r="H291" s="217"/>
    </row>
    <row r="292" spans="2:8" hidden="1" x14ac:dyDescent="0.25">
      <c r="B292" s="87"/>
      <c r="C292" s="165" t="s">
        <v>12</v>
      </c>
      <c r="E292" s="3"/>
      <c r="F292" s="219">
        <f>F291+F290</f>
        <v>471.96951999999999</v>
      </c>
      <c r="G292" s="59"/>
      <c r="H292" s="217"/>
    </row>
    <row r="293" spans="2:8" hidden="1" x14ac:dyDescent="0.25">
      <c r="B293" s="87"/>
      <c r="C293" s="87" t="s">
        <v>64</v>
      </c>
      <c r="E293" s="3"/>
      <c r="F293" s="218">
        <v>477.18</v>
      </c>
      <c r="G293" s="59"/>
      <c r="H293" s="217"/>
    </row>
    <row r="294" spans="2:8" hidden="1" x14ac:dyDescent="0.25">
      <c r="B294" s="87"/>
      <c r="C294" s="165" t="s">
        <v>65</v>
      </c>
      <c r="E294" s="3"/>
      <c r="F294" s="219">
        <f>F293-F292</f>
        <v>5.2104800000000182</v>
      </c>
      <c r="G294" s="59"/>
      <c r="H294" s="217"/>
    </row>
    <row r="295" spans="2:8" hidden="1" x14ac:dyDescent="0.25">
      <c r="B295" s="87"/>
      <c r="C295" s="87"/>
      <c r="D295" s="121"/>
      <c r="E295" s="59"/>
      <c r="F295" s="59"/>
      <c r="G295" s="59"/>
      <c r="H295" s="217"/>
    </row>
    <row r="296" spans="2:8" hidden="1" x14ac:dyDescent="0.25">
      <c r="B296" s="87"/>
      <c r="C296" s="87"/>
      <c r="D296" s="121"/>
      <c r="E296" s="59"/>
      <c r="F296" s="59"/>
      <c r="G296" s="59"/>
      <c r="H296" s="217"/>
    </row>
    <row r="297" spans="2:8" hidden="1" x14ac:dyDescent="0.25">
      <c r="B297" s="87"/>
      <c r="C297" s="87"/>
      <c r="D297" s="121"/>
      <c r="E297" s="59"/>
      <c r="F297" s="59"/>
      <c r="G297" s="59"/>
      <c r="H297" s="217"/>
    </row>
    <row r="298" spans="2:8" ht="14.45" customHeight="1" x14ac:dyDescent="0.25"/>
    <row r="299" spans="2:8" x14ac:dyDescent="0.25">
      <c r="B299" s="378" t="s">
        <v>96</v>
      </c>
      <c r="C299" s="378"/>
      <c r="D299" s="378"/>
      <c r="E299" s="378"/>
      <c r="F299" s="378"/>
      <c r="G299" s="378"/>
    </row>
    <row r="300" spans="2:8" ht="30" customHeight="1" x14ac:dyDescent="0.25">
      <c r="B300" s="21" t="s">
        <v>22</v>
      </c>
      <c r="C300" s="220"/>
      <c r="D300" s="198" t="s">
        <v>36</v>
      </c>
      <c r="E300" s="198" t="s">
        <v>37</v>
      </c>
      <c r="F300" s="198" t="s">
        <v>6</v>
      </c>
      <c r="G300" s="198" t="s">
        <v>30</v>
      </c>
    </row>
    <row r="301" spans="2:8" ht="13.5" customHeight="1" x14ac:dyDescent="0.25">
      <c r="B301" s="12">
        <v>1</v>
      </c>
      <c r="C301" s="12">
        <v>2</v>
      </c>
      <c r="D301" s="12">
        <v>3</v>
      </c>
      <c r="E301" s="12">
        <v>4</v>
      </c>
      <c r="F301" s="12" t="s">
        <v>38</v>
      </c>
      <c r="G301" s="12">
        <v>6</v>
      </c>
    </row>
    <row r="302" spans="2:8" ht="27" customHeight="1" x14ac:dyDescent="0.25">
      <c r="B302" s="36">
        <v>1</v>
      </c>
      <c r="C302" s="13" t="str">
        <f>C273</f>
        <v>Allocation for 2018-19</v>
      </c>
      <c r="D302" s="98">
        <f>C322</f>
        <v>19.14</v>
      </c>
      <c r="E302" s="98">
        <f>C322</f>
        <v>19.14</v>
      </c>
      <c r="F302" s="98">
        <f>E302-D302</f>
        <v>0</v>
      </c>
      <c r="G302" s="47">
        <f>F302/D302</f>
        <v>0</v>
      </c>
    </row>
    <row r="303" spans="2:8" ht="45" x14ac:dyDescent="0.25">
      <c r="B303" s="36">
        <v>2</v>
      </c>
      <c r="C303" s="13" t="str">
        <f>C274</f>
        <v>Opening Balance as on 1.4.2019</v>
      </c>
      <c r="D303" s="68">
        <v>0</v>
      </c>
      <c r="E303" s="68">
        <v>0</v>
      </c>
      <c r="F303" s="98">
        <f>E303-D303</f>
        <v>0</v>
      </c>
      <c r="G303" s="47"/>
    </row>
    <row r="304" spans="2:8" ht="45" x14ac:dyDescent="0.25">
      <c r="B304" s="36">
        <v>3</v>
      </c>
      <c r="C304" s="13" t="str">
        <f>C275</f>
        <v>Released during 2019-20</v>
      </c>
      <c r="D304" s="98">
        <v>3.37</v>
      </c>
      <c r="E304" s="98">
        <v>3.37</v>
      </c>
      <c r="F304" s="98">
        <f>E304-D304</f>
        <v>0</v>
      </c>
      <c r="G304" s="47">
        <f>F304/D304</f>
        <v>0</v>
      </c>
    </row>
    <row r="305" spans="1:16384" ht="15.75" customHeight="1" x14ac:dyDescent="0.25">
      <c r="B305" s="36">
        <v>4</v>
      </c>
      <c r="C305" s="200" t="s">
        <v>89</v>
      </c>
      <c r="D305" s="106">
        <f>D304+D303</f>
        <v>3.37</v>
      </c>
      <c r="E305" s="106">
        <f>E304+E303</f>
        <v>3.37</v>
      </c>
      <c r="F305" s="98">
        <f>E305-D305</f>
        <v>0</v>
      </c>
      <c r="G305" s="284">
        <f>F305/D305</f>
        <v>0</v>
      </c>
    </row>
    <row r="306" spans="1:16384" ht="15.75" customHeight="1" x14ac:dyDescent="0.25">
      <c r="B306" s="33"/>
      <c r="C306" s="221"/>
      <c r="D306" s="163"/>
      <c r="E306" s="163"/>
      <c r="F306" s="337"/>
      <c r="G306" s="338"/>
    </row>
    <row r="307" spans="1:16384" ht="15.75" customHeight="1" x14ac:dyDescent="0.25">
      <c r="B307" s="378" t="s">
        <v>228</v>
      </c>
      <c r="C307" s="378"/>
      <c r="D307" s="378"/>
      <c r="E307" s="378"/>
      <c r="F307" s="378"/>
      <c r="G307" s="378"/>
    </row>
    <row r="308" spans="1:16384" s="3" customFormat="1" ht="45" x14ac:dyDescent="0.25">
      <c r="A308" s="172"/>
      <c r="B308" s="113" t="s">
        <v>39</v>
      </c>
      <c r="C308" s="113" t="s">
        <v>40</v>
      </c>
      <c r="D308" s="113" t="s">
        <v>210</v>
      </c>
      <c r="E308" s="113" t="s">
        <v>203</v>
      </c>
      <c r="F308" s="113" t="s">
        <v>146</v>
      </c>
      <c r="G308" s="113" t="s">
        <v>82</v>
      </c>
      <c r="H308" s="171" t="s">
        <v>131</v>
      </c>
      <c r="I308" s="172"/>
      <c r="J308" s="304"/>
      <c r="K308" s="304"/>
      <c r="L308" s="304"/>
      <c r="M308" s="304"/>
      <c r="N308" s="304"/>
      <c r="O308" s="304"/>
      <c r="P308" s="305"/>
      <c r="Q308" s="71"/>
      <c r="R308" s="304"/>
      <c r="S308" s="304"/>
      <c r="T308" s="304"/>
      <c r="U308" s="304"/>
      <c r="V308" s="304"/>
      <c r="W308" s="304"/>
      <c r="X308" s="305"/>
      <c r="Y308" s="71"/>
      <c r="Z308" s="304"/>
      <c r="AA308" s="304"/>
      <c r="AB308" s="304"/>
      <c r="AC308" s="304"/>
      <c r="AD308" s="304"/>
      <c r="AE308" s="304"/>
      <c r="AF308" s="305"/>
      <c r="AG308" s="71"/>
      <c r="AH308" s="304"/>
      <c r="AI308" s="304"/>
      <c r="AJ308" s="304"/>
      <c r="AK308" s="304"/>
      <c r="AL308" s="304"/>
      <c r="AM308" s="304"/>
      <c r="AN308" s="305"/>
      <c r="AO308" s="71"/>
      <c r="AP308" s="304"/>
      <c r="AQ308" s="304"/>
      <c r="AR308" s="304"/>
      <c r="AS308" s="304"/>
      <c r="AT308" s="304"/>
      <c r="AU308" s="304"/>
      <c r="AV308" s="305"/>
      <c r="AW308" s="71"/>
      <c r="AX308" s="304"/>
      <c r="AY308" s="304"/>
      <c r="AZ308" s="304"/>
      <c r="BA308" s="304"/>
      <c r="BB308" s="304"/>
      <c r="BC308" s="304"/>
      <c r="BD308" s="305"/>
      <c r="BE308" s="71"/>
      <c r="BF308" s="304"/>
      <c r="BG308" s="304"/>
      <c r="BH308" s="304"/>
      <c r="BI308" s="304"/>
      <c r="BJ308" s="304"/>
      <c r="BK308" s="304"/>
      <c r="BL308" s="305"/>
      <c r="BM308" s="71"/>
      <c r="BN308" s="304"/>
      <c r="BO308" s="304"/>
      <c r="BP308" s="304"/>
      <c r="BQ308" s="304"/>
      <c r="BR308" s="304"/>
      <c r="BS308" s="304"/>
      <c r="BT308" s="305"/>
      <c r="BU308" s="71"/>
      <c r="BV308" s="304"/>
      <c r="BW308" s="304"/>
      <c r="BX308" s="304"/>
      <c r="BY308" s="304"/>
      <c r="BZ308" s="304"/>
      <c r="CA308" s="304"/>
      <c r="CB308" s="305"/>
      <c r="CC308" s="71"/>
      <c r="CD308" s="304"/>
      <c r="CE308" s="304"/>
      <c r="CF308" s="304"/>
      <c r="CG308" s="304"/>
      <c r="CH308" s="304"/>
      <c r="CI308" s="304"/>
      <c r="CJ308" s="305"/>
      <c r="CK308" s="71"/>
      <c r="CL308" s="304"/>
      <c r="CM308" s="304"/>
      <c r="CN308" s="304"/>
      <c r="CO308" s="304"/>
      <c r="CP308" s="304"/>
      <c r="CQ308" s="304"/>
      <c r="CR308" s="305"/>
      <c r="CS308" s="71"/>
      <c r="CT308" s="304"/>
      <c r="CU308" s="304"/>
      <c r="CV308" s="304"/>
      <c r="CW308" s="304"/>
      <c r="CX308" s="304"/>
      <c r="CY308" s="304"/>
      <c r="CZ308" s="305"/>
      <c r="DA308" s="71"/>
      <c r="DB308" s="304"/>
      <c r="DC308" s="304"/>
      <c r="DD308" s="304"/>
      <c r="DE308" s="304"/>
      <c r="DF308" s="304"/>
      <c r="DG308" s="304"/>
      <c r="DH308" s="305"/>
      <c r="DI308" s="71"/>
      <c r="DJ308" s="304"/>
      <c r="DK308" s="304"/>
      <c r="DL308" s="304"/>
      <c r="DM308" s="304"/>
      <c r="DN308" s="304"/>
      <c r="DO308" s="304"/>
      <c r="DP308" s="305"/>
      <c r="DQ308" s="71"/>
      <c r="DR308" s="304"/>
      <c r="DS308" s="304"/>
      <c r="DT308" s="304"/>
      <c r="DU308" s="304"/>
      <c r="DV308" s="304"/>
      <c r="DW308" s="304"/>
      <c r="DX308" s="305"/>
      <c r="DY308" s="71"/>
      <c r="DZ308" s="304"/>
      <c r="EA308" s="304"/>
      <c r="EB308" s="304"/>
      <c r="EC308" s="304"/>
      <c r="ED308" s="304"/>
      <c r="EE308" s="304"/>
      <c r="EF308" s="305"/>
      <c r="EG308" s="71"/>
      <c r="EH308" s="304"/>
      <c r="EI308" s="304"/>
      <c r="EJ308" s="304"/>
      <c r="EK308" s="304"/>
      <c r="EL308" s="304"/>
      <c r="EM308" s="304"/>
      <c r="EN308" s="305"/>
      <c r="EO308" s="71"/>
      <c r="EP308" s="304"/>
      <c r="EQ308" s="304"/>
      <c r="ER308" s="304"/>
      <c r="ES308" s="304"/>
      <c r="ET308" s="304"/>
      <c r="EU308" s="304"/>
      <c r="EV308" s="305"/>
      <c r="EW308" s="71"/>
      <c r="EX308" s="304"/>
      <c r="EY308" s="304"/>
      <c r="EZ308" s="304"/>
      <c r="FA308" s="304"/>
      <c r="FB308" s="304"/>
      <c r="FC308" s="304"/>
      <c r="FD308" s="305"/>
      <c r="FE308" s="71"/>
      <c r="FF308" s="304"/>
      <c r="FG308" s="304"/>
      <c r="FH308" s="304"/>
      <c r="FI308" s="304"/>
      <c r="FJ308" s="304"/>
      <c r="FK308" s="304"/>
      <c r="FL308" s="305"/>
      <c r="FM308" s="71"/>
      <c r="FN308" s="304"/>
      <c r="FO308" s="304"/>
      <c r="FP308" s="304"/>
      <c r="FQ308" s="304"/>
      <c r="FR308" s="304"/>
      <c r="FS308" s="304"/>
      <c r="FT308" s="305"/>
      <c r="FU308" s="71"/>
      <c r="FV308" s="304"/>
      <c r="FW308" s="304"/>
      <c r="FX308" s="304"/>
      <c r="FY308" s="304"/>
      <c r="FZ308" s="304"/>
      <c r="GA308" s="304"/>
      <c r="GB308" s="305"/>
      <c r="GC308" s="71"/>
      <c r="GD308" s="304"/>
      <c r="GE308" s="304"/>
      <c r="GF308" s="304"/>
      <c r="GG308" s="304"/>
      <c r="GH308" s="304"/>
      <c r="GI308" s="304"/>
      <c r="GJ308" s="305"/>
      <c r="GK308" s="71"/>
      <c r="GL308" s="304"/>
      <c r="GM308" s="304"/>
      <c r="GN308" s="304"/>
      <c r="GO308" s="304"/>
      <c r="GP308" s="304"/>
      <c r="GQ308" s="304"/>
      <c r="GR308" s="305"/>
      <c r="GS308" s="71"/>
      <c r="GT308" s="304"/>
      <c r="GU308" s="304"/>
      <c r="GV308" s="304"/>
      <c r="GW308" s="304"/>
      <c r="GX308" s="304"/>
      <c r="GY308" s="304"/>
      <c r="GZ308" s="305"/>
      <c r="HA308" s="71"/>
      <c r="HB308" s="304"/>
      <c r="HC308" s="304"/>
      <c r="HD308" s="304"/>
      <c r="HE308" s="304"/>
      <c r="HF308" s="304"/>
      <c r="HG308" s="304"/>
      <c r="HH308" s="305"/>
      <c r="HI308" s="71"/>
      <c r="HJ308" s="304"/>
      <c r="HK308" s="304"/>
      <c r="HL308" s="304"/>
      <c r="HM308" s="304"/>
      <c r="HN308" s="304"/>
      <c r="HO308" s="304"/>
      <c r="HP308" s="305"/>
      <c r="HQ308" s="71"/>
      <c r="HR308" s="304"/>
      <c r="HS308" s="304"/>
      <c r="HT308" s="304"/>
      <c r="HU308" s="304"/>
      <c r="HV308" s="304"/>
      <c r="HW308" s="304"/>
      <c r="HX308" s="305"/>
      <c r="HY308" s="71"/>
      <c r="HZ308" s="304"/>
      <c r="IA308" s="304"/>
      <c r="IB308" s="304"/>
      <c r="IC308" s="304"/>
      <c r="ID308" s="304"/>
      <c r="IE308" s="304"/>
      <c r="IF308" s="305"/>
      <c r="IG308" s="71"/>
      <c r="IH308" s="304"/>
      <c r="II308" s="304"/>
      <c r="IJ308" s="304"/>
      <c r="IK308" s="304"/>
      <c r="IL308" s="304"/>
      <c r="IM308" s="304"/>
      <c r="IN308" s="305"/>
      <c r="IO308" s="71"/>
      <c r="IP308" s="304"/>
      <c r="IQ308" s="304"/>
      <c r="IR308" s="304"/>
      <c r="IS308" s="304"/>
      <c r="IT308" s="304"/>
      <c r="IU308" s="304"/>
      <c r="IV308" s="305"/>
      <c r="IW308" s="71"/>
      <c r="IX308" s="304"/>
      <c r="IY308" s="304"/>
      <c r="IZ308" s="304"/>
      <c r="JA308" s="304"/>
      <c r="JB308" s="304"/>
      <c r="JC308" s="304"/>
      <c r="JD308" s="305"/>
      <c r="JE308" s="71"/>
      <c r="JF308" s="304"/>
      <c r="JG308" s="304"/>
      <c r="JH308" s="304"/>
      <c r="JI308" s="304"/>
      <c r="JJ308" s="304"/>
      <c r="JK308" s="304"/>
      <c r="JL308" s="305"/>
      <c r="JM308" s="71"/>
      <c r="JN308" s="304"/>
      <c r="JO308" s="304"/>
      <c r="JP308" s="304"/>
      <c r="JQ308" s="304"/>
      <c r="JR308" s="304"/>
      <c r="JS308" s="304"/>
      <c r="JT308" s="305"/>
      <c r="JU308" s="71"/>
      <c r="JV308" s="304"/>
      <c r="JW308" s="304"/>
      <c r="JX308" s="304"/>
      <c r="JY308" s="304"/>
      <c r="JZ308" s="304"/>
      <c r="KA308" s="304"/>
      <c r="KB308" s="305"/>
      <c r="KC308" s="71"/>
      <c r="KD308" s="304"/>
      <c r="KE308" s="304"/>
      <c r="KF308" s="304"/>
      <c r="KG308" s="304"/>
      <c r="KH308" s="304"/>
      <c r="KI308" s="304"/>
      <c r="KJ308" s="305"/>
      <c r="KK308" s="71"/>
      <c r="KL308" s="304"/>
      <c r="KM308" s="304"/>
      <c r="KN308" s="304"/>
      <c r="KO308" s="304"/>
      <c r="KP308" s="304"/>
      <c r="KQ308" s="304"/>
      <c r="KR308" s="305"/>
      <c r="KS308" s="71"/>
      <c r="KT308" s="304"/>
      <c r="KU308" s="304"/>
      <c r="KV308" s="304"/>
      <c r="KW308" s="304"/>
      <c r="KX308" s="304"/>
      <c r="KY308" s="304"/>
      <c r="KZ308" s="305"/>
      <c r="LA308" s="71"/>
      <c r="LB308" s="304"/>
      <c r="LC308" s="304"/>
      <c r="LD308" s="304"/>
      <c r="LE308" s="304"/>
      <c r="LF308" s="304"/>
      <c r="LG308" s="304"/>
      <c r="LH308" s="305"/>
      <c r="LI308" s="71"/>
      <c r="LJ308" s="304"/>
      <c r="LK308" s="304"/>
      <c r="LL308" s="304"/>
      <c r="LM308" s="304"/>
      <c r="LN308" s="304"/>
      <c r="LO308" s="304"/>
      <c r="LP308" s="305"/>
      <c r="LQ308" s="71"/>
      <c r="LR308" s="304"/>
      <c r="LS308" s="304"/>
      <c r="LT308" s="304"/>
      <c r="LU308" s="304"/>
      <c r="LV308" s="304"/>
      <c r="LW308" s="304"/>
      <c r="LX308" s="305"/>
      <c r="LY308" s="71"/>
      <c r="LZ308" s="304"/>
      <c r="MA308" s="304"/>
      <c r="MB308" s="304"/>
      <c r="MC308" s="304"/>
      <c r="MD308" s="304"/>
      <c r="ME308" s="304"/>
      <c r="MF308" s="305"/>
      <c r="MG308" s="71"/>
      <c r="MH308" s="304"/>
      <c r="MI308" s="304"/>
      <c r="MJ308" s="304"/>
      <c r="MK308" s="304"/>
      <c r="ML308" s="304"/>
      <c r="MM308" s="304"/>
      <c r="MN308" s="305"/>
      <c r="MO308" s="71"/>
      <c r="MP308" s="304"/>
      <c r="MQ308" s="304"/>
      <c r="MR308" s="304"/>
      <c r="MS308" s="304"/>
      <c r="MT308" s="304"/>
      <c r="MU308" s="304"/>
      <c r="MV308" s="305"/>
      <c r="MW308" s="71"/>
      <c r="MX308" s="304"/>
      <c r="MY308" s="304"/>
      <c r="MZ308" s="304"/>
      <c r="NA308" s="304"/>
      <c r="NB308" s="304"/>
      <c r="NC308" s="304"/>
      <c r="ND308" s="305"/>
      <c r="NE308" s="71"/>
      <c r="NF308" s="304"/>
      <c r="NG308" s="304"/>
      <c r="NH308" s="304"/>
      <c r="NI308" s="304"/>
      <c r="NJ308" s="304"/>
      <c r="NK308" s="304"/>
      <c r="NL308" s="305"/>
      <c r="NM308" s="71"/>
      <c r="NN308" s="304"/>
      <c r="NO308" s="304"/>
      <c r="NP308" s="304"/>
      <c r="NQ308" s="304"/>
      <c r="NR308" s="304"/>
      <c r="NS308" s="304"/>
      <c r="NT308" s="305"/>
      <c r="NU308" s="71"/>
      <c r="NV308" s="304"/>
      <c r="NW308" s="304"/>
      <c r="NX308" s="304"/>
      <c r="NY308" s="304"/>
      <c r="NZ308" s="304"/>
      <c r="OA308" s="304"/>
      <c r="OB308" s="305"/>
      <c r="OC308" s="71"/>
      <c r="OD308" s="304"/>
      <c r="OE308" s="304"/>
      <c r="OF308" s="304"/>
      <c r="OG308" s="304"/>
      <c r="OH308" s="304"/>
      <c r="OI308" s="304"/>
      <c r="OJ308" s="305"/>
      <c r="OK308" s="71"/>
      <c r="OL308" s="304"/>
      <c r="OM308" s="304"/>
      <c r="ON308" s="304"/>
      <c r="OO308" s="304"/>
      <c r="OP308" s="304"/>
      <c r="OQ308" s="304"/>
      <c r="OR308" s="305"/>
      <c r="OS308" s="71"/>
      <c r="OT308" s="304"/>
      <c r="OU308" s="304"/>
      <c r="OV308" s="304"/>
      <c r="OW308" s="304"/>
      <c r="OX308" s="304"/>
      <c r="OY308" s="304"/>
      <c r="OZ308" s="305"/>
      <c r="PA308" s="71"/>
      <c r="PB308" s="304"/>
      <c r="PC308" s="304"/>
      <c r="PD308" s="304"/>
      <c r="PE308" s="304"/>
      <c r="PF308" s="304"/>
      <c r="PG308" s="304"/>
      <c r="PH308" s="305"/>
      <c r="PI308" s="71"/>
      <c r="PJ308" s="304"/>
      <c r="PK308" s="304"/>
      <c r="PL308" s="304"/>
      <c r="PM308" s="304"/>
      <c r="PN308" s="304"/>
      <c r="PO308" s="304"/>
      <c r="PP308" s="305"/>
      <c r="PQ308" s="71"/>
      <c r="PR308" s="304"/>
      <c r="PS308" s="304"/>
      <c r="PT308" s="304"/>
      <c r="PU308" s="304"/>
      <c r="PV308" s="304"/>
      <c r="PW308" s="304"/>
      <c r="PX308" s="305"/>
      <c r="PY308" s="71"/>
      <c r="PZ308" s="304"/>
      <c r="QA308" s="304"/>
      <c r="QB308" s="304"/>
      <c r="QC308" s="304"/>
      <c r="QD308" s="304"/>
      <c r="QE308" s="304"/>
      <c r="QF308" s="305"/>
      <c r="QG308" s="71"/>
      <c r="QH308" s="304"/>
      <c r="QI308" s="304"/>
      <c r="QJ308" s="304"/>
      <c r="QK308" s="304"/>
      <c r="QL308" s="304"/>
      <c r="QM308" s="304"/>
      <c r="QN308" s="305"/>
      <c r="QO308" s="71"/>
      <c r="QP308" s="304"/>
      <c r="QQ308" s="304"/>
      <c r="QR308" s="304"/>
      <c r="QS308" s="304"/>
      <c r="QT308" s="304"/>
      <c r="QU308" s="304"/>
      <c r="QV308" s="305"/>
      <c r="QW308" s="71"/>
      <c r="QX308" s="304"/>
      <c r="QY308" s="304"/>
      <c r="QZ308" s="304"/>
      <c r="RA308" s="304"/>
      <c r="RB308" s="304"/>
      <c r="RC308" s="304"/>
      <c r="RD308" s="305"/>
      <c r="RE308" s="71"/>
      <c r="RF308" s="304"/>
      <c r="RG308" s="304"/>
      <c r="RH308" s="304"/>
      <c r="RI308" s="304"/>
      <c r="RJ308" s="304"/>
      <c r="RK308" s="304"/>
      <c r="RL308" s="305"/>
      <c r="RM308" s="71"/>
      <c r="RN308" s="304"/>
      <c r="RO308" s="304"/>
      <c r="RP308" s="304"/>
      <c r="RQ308" s="304"/>
      <c r="RR308" s="304"/>
      <c r="RS308" s="304"/>
      <c r="RT308" s="305"/>
      <c r="RU308" s="71"/>
      <c r="RV308" s="304"/>
      <c r="RW308" s="304"/>
      <c r="RX308" s="304"/>
      <c r="RY308" s="304"/>
      <c r="RZ308" s="304"/>
      <c r="SA308" s="304"/>
      <c r="SB308" s="305"/>
      <c r="SC308" s="71"/>
      <c r="SD308" s="304"/>
      <c r="SE308" s="304"/>
      <c r="SF308" s="304"/>
      <c r="SG308" s="304"/>
      <c r="SH308" s="304"/>
      <c r="SI308" s="304"/>
      <c r="SJ308" s="305"/>
      <c r="SK308" s="71"/>
      <c r="SL308" s="304"/>
      <c r="SM308" s="304"/>
      <c r="SN308" s="304"/>
      <c r="SO308" s="304"/>
      <c r="SP308" s="304"/>
      <c r="SQ308" s="304"/>
      <c r="SR308" s="305"/>
      <c r="SS308" s="71"/>
      <c r="ST308" s="304"/>
      <c r="SU308" s="304"/>
      <c r="SV308" s="304"/>
      <c r="SW308" s="304"/>
      <c r="SX308" s="304"/>
      <c r="SY308" s="304"/>
      <c r="SZ308" s="305"/>
      <c r="TA308" s="71"/>
      <c r="TB308" s="304"/>
      <c r="TC308" s="304"/>
      <c r="TD308" s="304"/>
      <c r="TE308" s="304"/>
      <c r="TF308" s="304"/>
      <c r="TG308" s="304"/>
      <c r="TH308" s="305"/>
      <c r="TI308" s="71"/>
      <c r="TJ308" s="304"/>
      <c r="TK308" s="304"/>
      <c r="TL308" s="304"/>
      <c r="TM308" s="304"/>
      <c r="TN308" s="304"/>
      <c r="TO308" s="304"/>
      <c r="TP308" s="305"/>
      <c r="TQ308" s="71"/>
      <c r="TR308" s="304"/>
      <c r="TS308" s="304"/>
      <c r="TT308" s="304"/>
      <c r="TU308" s="304"/>
      <c r="TV308" s="304"/>
      <c r="TW308" s="304"/>
      <c r="TX308" s="305"/>
      <c r="TY308" s="71"/>
      <c r="TZ308" s="304"/>
      <c r="UA308" s="304"/>
      <c r="UB308" s="304"/>
      <c r="UC308" s="304"/>
      <c r="UD308" s="304"/>
      <c r="UE308" s="304"/>
      <c r="UF308" s="305"/>
      <c r="UG308" s="71"/>
      <c r="UH308" s="304"/>
      <c r="UI308" s="304"/>
      <c r="UJ308" s="304"/>
      <c r="UK308" s="304"/>
      <c r="UL308" s="304"/>
      <c r="UM308" s="304"/>
      <c r="UN308" s="305"/>
      <c r="UO308" s="71"/>
      <c r="UP308" s="304"/>
      <c r="UQ308" s="304"/>
      <c r="UR308" s="304"/>
      <c r="US308" s="304"/>
      <c r="UT308" s="304"/>
      <c r="UU308" s="304"/>
      <c r="UV308" s="305"/>
      <c r="UW308" s="71"/>
      <c r="UX308" s="304"/>
      <c r="UY308" s="304"/>
      <c r="UZ308" s="304"/>
      <c r="VA308" s="304"/>
      <c r="VB308" s="304"/>
      <c r="VC308" s="304"/>
      <c r="VD308" s="305"/>
      <c r="VE308" s="71"/>
      <c r="VF308" s="304"/>
      <c r="VG308" s="304"/>
      <c r="VH308" s="304"/>
      <c r="VI308" s="304"/>
      <c r="VJ308" s="304"/>
      <c r="VK308" s="304"/>
      <c r="VL308" s="305"/>
      <c r="VM308" s="71"/>
      <c r="VN308" s="304"/>
      <c r="VO308" s="304"/>
      <c r="VP308" s="304"/>
      <c r="VQ308" s="304"/>
      <c r="VR308" s="304"/>
      <c r="VS308" s="304"/>
      <c r="VT308" s="305"/>
      <c r="VU308" s="71"/>
      <c r="VV308" s="304"/>
      <c r="VW308" s="304"/>
      <c r="VX308" s="304"/>
      <c r="VY308" s="304"/>
      <c r="VZ308" s="304"/>
      <c r="WA308" s="304"/>
      <c r="WB308" s="305"/>
      <c r="WC308" s="71"/>
      <c r="WD308" s="304"/>
      <c r="WE308" s="304"/>
      <c r="WF308" s="304"/>
      <c r="WG308" s="304"/>
      <c r="WH308" s="304"/>
      <c r="WI308" s="304"/>
      <c r="WJ308" s="305"/>
      <c r="WK308" s="71"/>
      <c r="WL308" s="304"/>
      <c r="WM308" s="304"/>
      <c r="WN308" s="304"/>
      <c r="WO308" s="304"/>
      <c r="WP308" s="304"/>
      <c r="WQ308" s="304"/>
      <c r="WR308" s="305"/>
      <c r="WS308" s="71"/>
      <c r="WT308" s="304"/>
      <c r="WU308" s="304"/>
      <c r="WV308" s="304"/>
      <c r="WW308" s="304"/>
      <c r="WX308" s="304"/>
      <c r="WY308" s="304"/>
      <c r="WZ308" s="305"/>
      <c r="XA308" s="71"/>
      <c r="XB308" s="304"/>
      <c r="XC308" s="304"/>
      <c r="XD308" s="304"/>
      <c r="XE308" s="304"/>
      <c r="XF308" s="304"/>
      <c r="XG308" s="304"/>
      <c r="XH308" s="305"/>
      <c r="XI308" s="71"/>
      <c r="XJ308" s="304"/>
      <c r="XK308" s="304"/>
      <c r="XL308" s="304"/>
      <c r="XM308" s="304"/>
      <c r="XN308" s="304"/>
      <c r="XO308" s="304"/>
      <c r="XP308" s="305"/>
      <c r="XQ308" s="71"/>
      <c r="XR308" s="304"/>
      <c r="XS308" s="304"/>
      <c r="XT308" s="304"/>
      <c r="XU308" s="304"/>
      <c r="XV308" s="304"/>
      <c r="XW308" s="304"/>
      <c r="XX308" s="305"/>
      <c r="XY308" s="71"/>
      <c r="XZ308" s="304"/>
      <c r="YA308" s="304"/>
      <c r="YB308" s="304"/>
      <c r="YC308" s="304"/>
      <c r="YD308" s="304"/>
      <c r="YE308" s="304"/>
      <c r="YF308" s="305"/>
      <c r="YG308" s="71"/>
      <c r="YH308" s="304"/>
      <c r="YI308" s="304"/>
      <c r="YJ308" s="304"/>
      <c r="YK308" s="304"/>
      <c r="YL308" s="304"/>
      <c r="YM308" s="304"/>
      <c r="YN308" s="305"/>
      <c r="YO308" s="71"/>
      <c r="YP308" s="304"/>
      <c r="YQ308" s="304"/>
      <c r="YR308" s="304"/>
      <c r="YS308" s="304"/>
      <c r="YT308" s="304"/>
      <c r="YU308" s="304"/>
      <c r="YV308" s="305"/>
      <c r="YW308" s="71"/>
      <c r="YX308" s="304"/>
      <c r="YY308" s="304"/>
      <c r="YZ308" s="304"/>
      <c r="ZA308" s="304"/>
      <c r="ZB308" s="304"/>
      <c r="ZC308" s="304"/>
      <c r="ZD308" s="305"/>
      <c r="ZE308" s="71"/>
      <c r="ZF308" s="304"/>
      <c r="ZG308" s="304"/>
      <c r="ZH308" s="304"/>
      <c r="ZI308" s="304"/>
      <c r="ZJ308" s="304"/>
      <c r="ZK308" s="304"/>
      <c r="ZL308" s="305"/>
      <c r="ZM308" s="71"/>
      <c r="ZN308" s="304"/>
      <c r="ZO308" s="304"/>
      <c r="ZP308" s="304"/>
      <c r="ZQ308" s="304"/>
      <c r="ZR308" s="304"/>
      <c r="ZS308" s="304"/>
      <c r="ZT308" s="305"/>
      <c r="ZU308" s="71"/>
      <c r="ZV308" s="304"/>
      <c r="ZW308" s="304"/>
      <c r="ZX308" s="304"/>
      <c r="ZY308" s="304"/>
      <c r="ZZ308" s="304"/>
      <c r="AAA308" s="304"/>
      <c r="AAB308" s="305"/>
      <c r="AAC308" s="71"/>
      <c r="AAD308" s="304"/>
      <c r="AAE308" s="304"/>
      <c r="AAF308" s="304"/>
      <c r="AAG308" s="304"/>
      <c r="AAH308" s="304"/>
      <c r="AAI308" s="304"/>
      <c r="AAJ308" s="305"/>
      <c r="AAK308" s="71"/>
      <c r="AAL308" s="304"/>
      <c r="AAM308" s="304"/>
      <c r="AAN308" s="304"/>
      <c r="AAO308" s="304"/>
      <c r="AAP308" s="304"/>
      <c r="AAQ308" s="304"/>
      <c r="AAR308" s="305"/>
      <c r="AAS308" s="71"/>
      <c r="AAT308" s="304"/>
      <c r="AAU308" s="304"/>
      <c r="AAV308" s="304"/>
      <c r="AAW308" s="304"/>
      <c r="AAX308" s="304"/>
      <c r="AAY308" s="304"/>
      <c r="AAZ308" s="305"/>
      <c r="ABA308" s="71"/>
      <c r="ABB308" s="304"/>
      <c r="ABC308" s="304"/>
      <c r="ABD308" s="304"/>
      <c r="ABE308" s="304"/>
      <c r="ABF308" s="304"/>
      <c r="ABG308" s="304"/>
      <c r="ABH308" s="305"/>
      <c r="ABI308" s="71"/>
      <c r="ABJ308" s="304"/>
      <c r="ABK308" s="304"/>
      <c r="ABL308" s="304"/>
      <c r="ABM308" s="304"/>
      <c r="ABN308" s="304"/>
      <c r="ABO308" s="304"/>
      <c r="ABP308" s="305"/>
      <c r="ABQ308" s="71"/>
      <c r="ABR308" s="304"/>
      <c r="ABS308" s="304"/>
      <c r="ABT308" s="304"/>
      <c r="ABU308" s="304"/>
      <c r="ABV308" s="304"/>
      <c r="ABW308" s="304"/>
      <c r="ABX308" s="305"/>
      <c r="ABY308" s="71"/>
      <c r="ABZ308" s="304"/>
      <c r="ACA308" s="304"/>
      <c r="ACB308" s="304"/>
      <c r="ACC308" s="304"/>
      <c r="ACD308" s="304"/>
      <c r="ACE308" s="304"/>
      <c r="ACF308" s="305"/>
      <c r="ACG308" s="71"/>
      <c r="ACH308" s="304"/>
      <c r="ACI308" s="304"/>
      <c r="ACJ308" s="304"/>
      <c r="ACK308" s="304"/>
      <c r="ACL308" s="304"/>
      <c r="ACM308" s="304"/>
      <c r="ACN308" s="305"/>
      <c r="ACO308" s="71"/>
      <c r="ACP308" s="304"/>
      <c r="ACQ308" s="304"/>
      <c r="ACR308" s="304"/>
      <c r="ACS308" s="304"/>
      <c r="ACT308" s="304"/>
      <c r="ACU308" s="304"/>
      <c r="ACV308" s="305"/>
      <c r="ACW308" s="71"/>
      <c r="ACX308" s="304"/>
      <c r="ACY308" s="304"/>
      <c r="ACZ308" s="304"/>
      <c r="ADA308" s="304"/>
      <c r="ADB308" s="304"/>
      <c r="ADC308" s="304"/>
      <c r="ADD308" s="305"/>
      <c r="ADE308" s="71"/>
      <c r="ADF308" s="304"/>
      <c r="ADG308" s="304"/>
      <c r="ADH308" s="304"/>
      <c r="ADI308" s="304"/>
      <c r="ADJ308" s="304"/>
      <c r="ADK308" s="304"/>
      <c r="ADL308" s="305"/>
      <c r="ADM308" s="71"/>
      <c r="ADN308" s="304"/>
      <c r="ADO308" s="304"/>
      <c r="ADP308" s="304"/>
      <c r="ADQ308" s="304"/>
      <c r="ADR308" s="304"/>
      <c r="ADS308" s="304"/>
      <c r="ADT308" s="305"/>
      <c r="ADU308" s="71"/>
      <c r="ADV308" s="304"/>
      <c r="ADW308" s="304"/>
      <c r="ADX308" s="304"/>
      <c r="ADY308" s="304"/>
      <c r="ADZ308" s="304"/>
      <c r="AEA308" s="304"/>
      <c r="AEB308" s="305"/>
      <c r="AEC308" s="71"/>
      <c r="AED308" s="304"/>
      <c r="AEE308" s="304"/>
      <c r="AEF308" s="304"/>
      <c r="AEG308" s="304"/>
      <c r="AEH308" s="304"/>
      <c r="AEI308" s="304"/>
      <c r="AEJ308" s="305"/>
      <c r="AEK308" s="71"/>
      <c r="AEL308" s="304"/>
      <c r="AEM308" s="304"/>
      <c r="AEN308" s="304"/>
      <c r="AEO308" s="304"/>
      <c r="AEP308" s="304"/>
      <c r="AEQ308" s="304"/>
      <c r="AER308" s="305"/>
      <c r="AES308" s="71"/>
      <c r="AET308" s="304"/>
      <c r="AEU308" s="304"/>
      <c r="AEV308" s="304"/>
      <c r="AEW308" s="304"/>
      <c r="AEX308" s="304"/>
      <c r="AEY308" s="304"/>
      <c r="AEZ308" s="305"/>
      <c r="AFA308" s="71"/>
      <c r="AFB308" s="304"/>
      <c r="AFC308" s="304"/>
      <c r="AFD308" s="304"/>
      <c r="AFE308" s="304"/>
      <c r="AFF308" s="304"/>
      <c r="AFG308" s="304"/>
      <c r="AFH308" s="305"/>
      <c r="AFI308" s="71"/>
      <c r="AFJ308" s="304"/>
      <c r="AFK308" s="304"/>
      <c r="AFL308" s="304"/>
      <c r="AFM308" s="304"/>
      <c r="AFN308" s="304"/>
      <c r="AFO308" s="304"/>
      <c r="AFP308" s="305"/>
      <c r="AFQ308" s="71"/>
      <c r="AFR308" s="304"/>
      <c r="AFS308" s="304"/>
      <c r="AFT308" s="304"/>
      <c r="AFU308" s="304"/>
      <c r="AFV308" s="304"/>
      <c r="AFW308" s="304"/>
      <c r="AFX308" s="305"/>
      <c r="AFY308" s="71"/>
      <c r="AFZ308" s="304"/>
      <c r="AGA308" s="304"/>
      <c r="AGB308" s="304"/>
      <c r="AGC308" s="304"/>
      <c r="AGD308" s="304"/>
      <c r="AGE308" s="304"/>
      <c r="AGF308" s="305"/>
      <c r="AGG308" s="71"/>
      <c r="AGH308" s="304"/>
      <c r="AGI308" s="304"/>
      <c r="AGJ308" s="304"/>
      <c r="AGK308" s="304"/>
      <c r="AGL308" s="304"/>
      <c r="AGM308" s="304"/>
      <c r="AGN308" s="305"/>
      <c r="AGO308" s="71"/>
      <c r="AGP308" s="304"/>
      <c r="AGQ308" s="304"/>
      <c r="AGR308" s="304"/>
      <c r="AGS308" s="304"/>
      <c r="AGT308" s="304"/>
      <c r="AGU308" s="304"/>
      <c r="AGV308" s="305"/>
      <c r="AGW308" s="71"/>
      <c r="AGX308" s="304"/>
      <c r="AGY308" s="304"/>
      <c r="AGZ308" s="304"/>
      <c r="AHA308" s="304"/>
      <c r="AHB308" s="304"/>
      <c r="AHC308" s="304"/>
      <c r="AHD308" s="305"/>
      <c r="AHE308" s="71"/>
      <c r="AHF308" s="304"/>
      <c r="AHG308" s="304"/>
      <c r="AHH308" s="304"/>
      <c r="AHI308" s="304"/>
      <c r="AHJ308" s="304"/>
      <c r="AHK308" s="304"/>
      <c r="AHL308" s="305"/>
      <c r="AHM308" s="71"/>
      <c r="AHN308" s="304"/>
      <c r="AHO308" s="304"/>
      <c r="AHP308" s="304"/>
      <c r="AHQ308" s="304"/>
      <c r="AHR308" s="304"/>
      <c r="AHS308" s="304"/>
      <c r="AHT308" s="305"/>
      <c r="AHU308" s="71"/>
      <c r="AHV308" s="304"/>
      <c r="AHW308" s="304"/>
      <c r="AHX308" s="304"/>
      <c r="AHY308" s="304"/>
      <c r="AHZ308" s="304"/>
      <c r="AIA308" s="304"/>
      <c r="AIB308" s="305"/>
      <c r="AIC308" s="71"/>
      <c r="AID308" s="304"/>
      <c r="AIE308" s="304"/>
      <c r="AIF308" s="304"/>
      <c r="AIG308" s="304"/>
      <c r="AIH308" s="304"/>
      <c r="AII308" s="304"/>
      <c r="AIJ308" s="305"/>
      <c r="AIK308" s="71"/>
      <c r="AIL308" s="304"/>
      <c r="AIM308" s="304"/>
      <c r="AIN308" s="304"/>
      <c r="AIO308" s="304"/>
      <c r="AIP308" s="304"/>
      <c r="AIQ308" s="304"/>
      <c r="AIR308" s="305"/>
      <c r="AIS308" s="71"/>
      <c r="AIT308" s="304"/>
      <c r="AIU308" s="304"/>
      <c r="AIV308" s="304"/>
      <c r="AIW308" s="304"/>
      <c r="AIX308" s="304"/>
      <c r="AIY308" s="304"/>
      <c r="AIZ308" s="305"/>
      <c r="AJA308" s="71"/>
      <c r="AJB308" s="304"/>
      <c r="AJC308" s="304"/>
      <c r="AJD308" s="304"/>
      <c r="AJE308" s="304"/>
      <c r="AJF308" s="304"/>
      <c r="AJG308" s="304"/>
      <c r="AJH308" s="305"/>
      <c r="AJI308" s="71"/>
      <c r="AJJ308" s="304"/>
      <c r="AJK308" s="304"/>
      <c r="AJL308" s="304"/>
      <c r="AJM308" s="304"/>
      <c r="AJN308" s="304"/>
      <c r="AJO308" s="304"/>
      <c r="AJP308" s="305"/>
      <c r="AJQ308" s="71"/>
      <c r="AJR308" s="304"/>
      <c r="AJS308" s="304"/>
      <c r="AJT308" s="304"/>
      <c r="AJU308" s="304"/>
      <c r="AJV308" s="304"/>
      <c r="AJW308" s="304"/>
      <c r="AJX308" s="305"/>
      <c r="AJY308" s="71"/>
      <c r="AJZ308" s="304"/>
      <c r="AKA308" s="304"/>
      <c r="AKB308" s="304"/>
      <c r="AKC308" s="304"/>
      <c r="AKD308" s="304"/>
      <c r="AKE308" s="304"/>
      <c r="AKF308" s="305"/>
      <c r="AKG308" s="71"/>
      <c r="AKH308" s="304"/>
      <c r="AKI308" s="304"/>
      <c r="AKJ308" s="304"/>
      <c r="AKK308" s="304"/>
      <c r="AKL308" s="304"/>
      <c r="AKM308" s="304"/>
      <c r="AKN308" s="305"/>
      <c r="AKO308" s="71"/>
      <c r="AKP308" s="304"/>
      <c r="AKQ308" s="304"/>
      <c r="AKR308" s="304"/>
      <c r="AKS308" s="304"/>
      <c r="AKT308" s="304"/>
      <c r="AKU308" s="304"/>
      <c r="AKV308" s="305"/>
      <c r="AKW308" s="71"/>
      <c r="AKX308" s="304"/>
      <c r="AKY308" s="304"/>
      <c r="AKZ308" s="304"/>
      <c r="ALA308" s="304"/>
      <c r="ALB308" s="304"/>
      <c r="ALC308" s="304"/>
      <c r="ALD308" s="305"/>
      <c r="ALE308" s="71"/>
      <c r="ALF308" s="304"/>
      <c r="ALG308" s="304"/>
      <c r="ALH308" s="304"/>
      <c r="ALI308" s="304"/>
      <c r="ALJ308" s="304"/>
      <c r="ALK308" s="304"/>
      <c r="ALL308" s="305"/>
      <c r="ALM308" s="71"/>
      <c r="ALN308" s="304"/>
      <c r="ALO308" s="304"/>
      <c r="ALP308" s="304"/>
      <c r="ALQ308" s="304"/>
      <c r="ALR308" s="304"/>
      <c r="ALS308" s="304"/>
      <c r="ALT308" s="305"/>
      <c r="ALU308" s="71"/>
      <c r="ALV308" s="304"/>
      <c r="ALW308" s="304"/>
      <c r="ALX308" s="304"/>
      <c r="ALY308" s="304"/>
      <c r="ALZ308" s="304"/>
      <c r="AMA308" s="304"/>
      <c r="AMB308" s="305"/>
      <c r="AMC308" s="71"/>
      <c r="AMD308" s="304"/>
      <c r="AME308" s="304"/>
      <c r="AMF308" s="304"/>
      <c r="AMG308" s="304"/>
      <c r="AMH308" s="304"/>
      <c r="AMI308" s="304"/>
      <c r="AMJ308" s="305"/>
      <c r="AMK308" s="71"/>
      <c r="AML308" s="304"/>
      <c r="AMM308" s="304"/>
      <c r="AMN308" s="304"/>
      <c r="AMO308" s="304"/>
      <c r="AMP308" s="304"/>
      <c r="AMQ308" s="304"/>
      <c r="AMR308" s="305"/>
      <c r="AMS308" s="71"/>
      <c r="AMT308" s="304"/>
      <c r="AMU308" s="304"/>
      <c r="AMV308" s="304"/>
      <c r="AMW308" s="304"/>
      <c r="AMX308" s="304"/>
      <c r="AMY308" s="304"/>
      <c r="AMZ308" s="305"/>
      <c r="ANA308" s="71"/>
      <c r="ANB308" s="304"/>
      <c r="ANC308" s="304"/>
      <c r="AND308" s="304"/>
      <c r="ANE308" s="304"/>
      <c r="ANF308" s="304"/>
      <c r="ANG308" s="304"/>
      <c r="ANH308" s="305"/>
      <c r="ANI308" s="71"/>
      <c r="ANJ308" s="304"/>
      <c r="ANK308" s="304"/>
      <c r="ANL308" s="304"/>
      <c r="ANM308" s="304"/>
      <c r="ANN308" s="304"/>
      <c r="ANO308" s="304"/>
      <c r="ANP308" s="305"/>
      <c r="ANQ308" s="71"/>
      <c r="ANR308" s="304"/>
      <c r="ANS308" s="304"/>
      <c r="ANT308" s="304"/>
      <c r="ANU308" s="304"/>
      <c r="ANV308" s="304"/>
      <c r="ANW308" s="304"/>
      <c r="ANX308" s="305"/>
      <c r="ANY308" s="71"/>
      <c r="ANZ308" s="304"/>
      <c r="AOA308" s="304"/>
      <c r="AOB308" s="304"/>
      <c r="AOC308" s="304"/>
      <c r="AOD308" s="304"/>
      <c r="AOE308" s="304"/>
      <c r="AOF308" s="305"/>
      <c r="AOG308" s="71"/>
      <c r="AOH308" s="304"/>
      <c r="AOI308" s="304"/>
      <c r="AOJ308" s="304"/>
      <c r="AOK308" s="304"/>
      <c r="AOL308" s="304"/>
      <c r="AOM308" s="304"/>
      <c r="AON308" s="305"/>
      <c r="AOO308" s="71"/>
      <c r="AOP308" s="304"/>
      <c r="AOQ308" s="304"/>
      <c r="AOR308" s="304"/>
      <c r="AOS308" s="304"/>
      <c r="AOT308" s="304"/>
      <c r="AOU308" s="304"/>
      <c r="AOV308" s="305"/>
      <c r="AOW308" s="71"/>
      <c r="AOX308" s="304"/>
      <c r="AOY308" s="304"/>
      <c r="AOZ308" s="304"/>
      <c r="APA308" s="304"/>
      <c r="APB308" s="304"/>
      <c r="APC308" s="304"/>
      <c r="APD308" s="305"/>
      <c r="APE308" s="71"/>
      <c r="APF308" s="304"/>
      <c r="APG308" s="304"/>
      <c r="APH308" s="304"/>
      <c r="API308" s="304"/>
      <c r="APJ308" s="304"/>
      <c r="APK308" s="304"/>
      <c r="APL308" s="305"/>
      <c r="APM308" s="71"/>
      <c r="APN308" s="304"/>
      <c r="APO308" s="304"/>
      <c r="APP308" s="304"/>
      <c r="APQ308" s="304"/>
      <c r="APR308" s="304"/>
      <c r="APS308" s="304"/>
      <c r="APT308" s="305"/>
      <c r="APU308" s="71"/>
      <c r="APV308" s="304"/>
      <c r="APW308" s="304"/>
      <c r="APX308" s="304"/>
      <c r="APY308" s="304"/>
      <c r="APZ308" s="304"/>
      <c r="AQA308" s="304"/>
      <c r="AQB308" s="305"/>
      <c r="AQC308" s="71"/>
      <c r="AQD308" s="304"/>
      <c r="AQE308" s="304"/>
      <c r="AQF308" s="304"/>
      <c r="AQG308" s="304"/>
      <c r="AQH308" s="304"/>
      <c r="AQI308" s="304"/>
      <c r="AQJ308" s="305"/>
      <c r="AQK308" s="71"/>
      <c r="AQL308" s="304"/>
      <c r="AQM308" s="304"/>
      <c r="AQN308" s="304"/>
      <c r="AQO308" s="304"/>
      <c r="AQP308" s="304"/>
      <c r="AQQ308" s="304"/>
      <c r="AQR308" s="305"/>
      <c r="AQS308" s="71"/>
      <c r="AQT308" s="304"/>
      <c r="AQU308" s="304"/>
      <c r="AQV308" s="304"/>
      <c r="AQW308" s="304"/>
      <c r="AQX308" s="304"/>
      <c r="AQY308" s="304"/>
      <c r="AQZ308" s="305"/>
      <c r="ARA308" s="71"/>
      <c r="ARB308" s="304"/>
      <c r="ARC308" s="304"/>
      <c r="ARD308" s="304"/>
      <c r="ARE308" s="304"/>
      <c r="ARF308" s="304"/>
      <c r="ARG308" s="304"/>
      <c r="ARH308" s="305"/>
      <c r="ARI308" s="71"/>
      <c r="ARJ308" s="304"/>
      <c r="ARK308" s="304"/>
      <c r="ARL308" s="304"/>
      <c r="ARM308" s="304"/>
      <c r="ARN308" s="304"/>
      <c r="ARO308" s="304"/>
      <c r="ARP308" s="305"/>
      <c r="ARQ308" s="71"/>
      <c r="ARR308" s="304"/>
      <c r="ARS308" s="304"/>
      <c r="ART308" s="304"/>
      <c r="ARU308" s="304"/>
      <c r="ARV308" s="304"/>
      <c r="ARW308" s="304"/>
      <c r="ARX308" s="305"/>
      <c r="ARY308" s="71"/>
      <c r="ARZ308" s="304"/>
      <c r="ASA308" s="304"/>
      <c r="ASB308" s="304"/>
      <c r="ASC308" s="304"/>
      <c r="ASD308" s="304"/>
      <c r="ASE308" s="304"/>
      <c r="ASF308" s="305"/>
      <c r="ASG308" s="71"/>
      <c r="ASH308" s="304"/>
      <c r="ASI308" s="304"/>
      <c r="ASJ308" s="304"/>
      <c r="ASK308" s="304"/>
      <c r="ASL308" s="304"/>
      <c r="ASM308" s="304"/>
      <c r="ASN308" s="305"/>
      <c r="ASO308" s="71"/>
      <c r="ASP308" s="304"/>
      <c r="ASQ308" s="304"/>
      <c r="ASR308" s="304"/>
      <c r="ASS308" s="304"/>
      <c r="AST308" s="304"/>
      <c r="ASU308" s="304"/>
      <c r="ASV308" s="305"/>
      <c r="ASW308" s="71"/>
      <c r="ASX308" s="304"/>
      <c r="ASY308" s="304"/>
      <c r="ASZ308" s="304"/>
      <c r="ATA308" s="304"/>
      <c r="ATB308" s="304"/>
      <c r="ATC308" s="304"/>
      <c r="ATD308" s="305"/>
      <c r="ATE308" s="71"/>
      <c r="ATF308" s="304"/>
      <c r="ATG308" s="304"/>
      <c r="ATH308" s="304"/>
      <c r="ATI308" s="304"/>
      <c r="ATJ308" s="304"/>
      <c r="ATK308" s="304"/>
      <c r="ATL308" s="305"/>
      <c r="ATM308" s="71"/>
      <c r="ATN308" s="304"/>
      <c r="ATO308" s="304"/>
      <c r="ATP308" s="304"/>
      <c r="ATQ308" s="304"/>
      <c r="ATR308" s="304"/>
      <c r="ATS308" s="304"/>
      <c r="ATT308" s="305"/>
      <c r="ATU308" s="71"/>
      <c r="ATV308" s="304"/>
      <c r="ATW308" s="304"/>
      <c r="ATX308" s="304"/>
      <c r="ATY308" s="304"/>
      <c r="ATZ308" s="304"/>
      <c r="AUA308" s="304"/>
      <c r="AUB308" s="305"/>
      <c r="AUC308" s="71"/>
      <c r="AUD308" s="304"/>
      <c r="AUE308" s="304"/>
      <c r="AUF308" s="304"/>
      <c r="AUG308" s="304"/>
      <c r="AUH308" s="304"/>
      <c r="AUI308" s="304"/>
      <c r="AUJ308" s="305"/>
      <c r="AUK308" s="71"/>
      <c r="AUL308" s="304"/>
      <c r="AUM308" s="304"/>
      <c r="AUN308" s="304"/>
      <c r="AUO308" s="304"/>
      <c r="AUP308" s="304"/>
      <c r="AUQ308" s="304"/>
      <c r="AUR308" s="305"/>
      <c r="AUS308" s="71"/>
      <c r="AUT308" s="304"/>
      <c r="AUU308" s="304"/>
      <c r="AUV308" s="304"/>
      <c r="AUW308" s="304"/>
      <c r="AUX308" s="304"/>
      <c r="AUY308" s="304"/>
      <c r="AUZ308" s="305"/>
      <c r="AVA308" s="71"/>
      <c r="AVB308" s="304"/>
      <c r="AVC308" s="304"/>
      <c r="AVD308" s="304"/>
      <c r="AVE308" s="304"/>
      <c r="AVF308" s="304"/>
      <c r="AVG308" s="304"/>
      <c r="AVH308" s="305"/>
      <c r="AVI308" s="71"/>
      <c r="AVJ308" s="304"/>
      <c r="AVK308" s="304"/>
      <c r="AVL308" s="304"/>
      <c r="AVM308" s="304"/>
      <c r="AVN308" s="304"/>
      <c r="AVO308" s="304"/>
      <c r="AVP308" s="305"/>
      <c r="AVQ308" s="71"/>
      <c r="AVR308" s="304"/>
      <c r="AVS308" s="304"/>
      <c r="AVT308" s="304"/>
      <c r="AVU308" s="304"/>
      <c r="AVV308" s="304"/>
      <c r="AVW308" s="304"/>
      <c r="AVX308" s="305"/>
      <c r="AVY308" s="71"/>
      <c r="AVZ308" s="304"/>
      <c r="AWA308" s="304"/>
      <c r="AWB308" s="304"/>
      <c r="AWC308" s="304"/>
      <c r="AWD308" s="304"/>
      <c r="AWE308" s="304"/>
      <c r="AWF308" s="305"/>
      <c r="AWG308" s="71"/>
      <c r="AWH308" s="304"/>
      <c r="AWI308" s="304"/>
      <c r="AWJ308" s="304"/>
      <c r="AWK308" s="304"/>
      <c r="AWL308" s="304"/>
      <c r="AWM308" s="304"/>
      <c r="AWN308" s="305"/>
      <c r="AWO308" s="71"/>
      <c r="AWP308" s="304"/>
      <c r="AWQ308" s="304"/>
      <c r="AWR308" s="304"/>
      <c r="AWS308" s="304"/>
      <c r="AWT308" s="304"/>
      <c r="AWU308" s="304"/>
      <c r="AWV308" s="305"/>
      <c r="AWW308" s="71"/>
      <c r="AWX308" s="304"/>
      <c r="AWY308" s="304"/>
      <c r="AWZ308" s="304"/>
      <c r="AXA308" s="304"/>
      <c r="AXB308" s="304"/>
      <c r="AXC308" s="304"/>
      <c r="AXD308" s="305"/>
      <c r="AXE308" s="71"/>
      <c r="AXF308" s="304"/>
      <c r="AXG308" s="304"/>
      <c r="AXH308" s="304"/>
      <c r="AXI308" s="304"/>
      <c r="AXJ308" s="304"/>
      <c r="AXK308" s="304"/>
      <c r="AXL308" s="305"/>
      <c r="AXM308" s="71"/>
      <c r="AXN308" s="304"/>
      <c r="AXO308" s="304"/>
      <c r="AXP308" s="304"/>
      <c r="AXQ308" s="304"/>
      <c r="AXR308" s="304"/>
      <c r="AXS308" s="304"/>
      <c r="AXT308" s="305"/>
      <c r="AXU308" s="71"/>
      <c r="AXV308" s="304"/>
      <c r="AXW308" s="304"/>
      <c r="AXX308" s="304"/>
      <c r="AXY308" s="304"/>
      <c r="AXZ308" s="304"/>
      <c r="AYA308" s="304"/>
      <c r="AYB308" s="305"/>
      <c r="AYC308" s="71"/>
      <c r="AYD308" s="304"/>
      <c r="AYE308" s="304"/>
      <c r="AYF308" s="304"/>
      <c r="AYG308" s="304"/>
      <c r="AYH308" s="304"/>
      <c r="AYI308" s="304"/>
      <c r="AYJ308" s="305"/>
      <c r="AYK308" s="71"/>
      <c r="AYL308" s="304"/>
      <c r="AYM308" s="304"/>
      <c r="AYN308" s="304"/>
      <c r="AYO308" s="304"/>
      <c r="AYP308" s="304"/>
      <c r="AYQ308" s="304"/>
      <c r="AYR308" s="305"/>
      <c r="AYS308" s="71"/>
      <c r="AYT308" s="304"/>
      <c r="AYU308" s="304"/>
      <c r="AYV308" s="304"/>
      <c r="AYW308" s="304"/>
      <c r="AYX308" s="304"/>
      <c r="AYY308" s="304"/>
      <c r="AYZ308" s="305"/>
      <c r="AZA308" s="71"/>
      <c r="AZB308" s="304"/>
      <c r="AZC308" s="304"/>
      <c r="AZD308" s="304"/>
      <c r="AZE308" s="304"/>
      <c r="AZF308" s="304"/>
      <c r="AZG308" s="304"/>
      <c r="AZH308" s="305"/>
      <c r="AZI308" s="71"/>
      <c r="AZJ308" s="304"/>
      <c r="AZK308" s="304"/>
      <c r="AZL308" s="304"/>
      <c r="AZM308" s="304"/>
      <c r="AZN308" s="304"/>
      <c r="AZO308" s="304"/>
      <c r="AZP308" s="305"/>
      <c r="AZQ308" s="71"/>
      <c r="AZR308" s="304"/>
      <c r="AZS308" s="304"/>
      <c r="AZT308" s="304"/>
      <c r="AZU308" s="304"/>
      <c r="AZV308" s="304"/>
      <c r="AZW308" s="304"/>
      <c r="AZX308" s="305"/>
      <c r="AZY308" s="71"/>
      <c r="AZZ308" s="304"/>
      <c r="BAA308" s="304"/>
      <c r="BAB308" s="304"/>
      <c r="BAC308" s="304"/>
      <c r="BAD308" s="304"/>
      <c r="BAE308" s="304"/>
      <c r="BAF308" s="305"/>
      <c r="BAG308" s="71"/>
      <c r="BAH308" s="304"/>
      <c r="BAI308" s="304"/>
      <c r="BAJ308" s="304"/>
      <c r="BAK308" s="304"/>
      <c r="BAL308" s="304"/>
      <c r="BAM308" s="304"/>
      <c r="BAN308" s="305"/>
      <c r="BAO308" s="71"/>
      <c r="BAP308" s="304"/>
      <c r="BAQ308" s="304"/>
      <c r="BAR308" s="304"/>
      <c r="BAS308" s="304"/>
      <c r="BAT308" s="304"/>
      <c r="BAU308" s="304"/>
      <c r="BAV308" s="305"/>
      <c r="BAW308" s="71"/>
      <c r="BAX308" s="304"/>
      <c r="BAY308" s="304"/>
      <c r="BAZ308" s="304"/>
      <c r="BBA308" s="304"/>
      <c r="BBB308" s="304"/>
      <c r="BBC308" s="304"/>
      <c r="BBD308" s="305"/>
      <c r="BBE308" s="71"/>
      <c r="BBF308" s="304"/>
      <c r="BBG308" s="304"/>
      <c r="BBH308" s="304"/>
      <c r="BBI308" s="304"/>
      <c r="BBJ308" s="304"/>
      <c r="BBK308" s="304"/>
      <c r="BBL308" s="305"/>
      <c r="BBM308" s="71"/>
      <c r="BBN308" s="304"/>
      <c r="BBO308" s="304"/>
      <c r="BBP308" s="304"/>
      <c r="BBQ308" s="304"/>
      <c r="BBR308" s="304"/>
      <c r="BBS308" s="304"/>
      <c r="BBT308" s="305"/>
      <c r="BBU308" s="71"/>
      <c r="BBV308" s="304"/>
      <c r="BBW308" s="304"/>
      <c r="BBX308" s="304"/>
      <c r="BBY308" s="304"/>
      <c r="BBZ308" s="304"/>
      <c r="BCA308" s="304"/>
      <c r="BCB308" s="305"/>
      <c r="BCC308" s="71"/>
      <c r="BCD308" s="304"/>
      <c r="BCE308" s="304"/>
      <c r="BCF308" s="304"/>
      <c r="BCG308" s="304"/>
      <c r="BCH308" s="304"/>
      <c r="BCI308" s="304"/>
      <c r="BCJ308" s="305"/>
      <c r="BCK308" s="71"/>
      <c r="BCL308" s="304"/>
      <c r="BCM308" s="304"/>
      <c r="BCN308" s="304"/>
      <c r="BCO308" s="304"/>
      <c r="BCP308" s="304"/>
      <c r="BCQ308" s="304"/>
      <c r="BCR308" s="305"/>
      <c r="BCS308" s="71"/>
      <c r="BCT308" s="304"/>
      <c r="BCU308" s="304"/>
      <c r="BCV308" s="304"/>
      <c r="BCW308" s="304"/>
      <c r="BCX308" s="304"/>
      <c r="BCY308" s="304"/>
      <c r="BCZ308" s="305"/>
      <c r="BDA308" s="71"/>
      <c r="BDB308" s="304"/>
      <c r="BDC308" s="304"/>
      <c r="BDD308" s="304"/>
      <c r="BDE308" s="304"/>
      <c r="BDF308" s="304"/>
      <c r="BDG308" s="304"/>
      <c r="BDH308" s="305"/>
      <c r="BDI308" s="71"/>
      <c r="BDJ308" s="304"/>
      <c r="BDK308" s="304"/>
      <c r="BDL308" s="304"/>
      <c r="BDM308" s="304"/>
      <c r="BDN308" s="304"/>
      <c r="BDO308" s="304"/>
      <c r="BDP308" s="305"/>
      <c r="BDQ308" s="71"/>
      <c r="BDR308" s="304"/>
      <c r="BDS308" s="304"/>
      <c r="BDT308" s="304"/>
      <c r="BDU308" s="304"/>
      <c r="BDV308" s="304"/>
      <c r="BDW308" s="304"/>
      <c r="BDX308" s="305"/>
      <c r="BDY308" s="71"/>
      <c r="BDZ308" s="304"/>
      <c r="BEA308" s="304"/>
      <c r="BEB308" s="304"/>
      <c r="BEC308" s="304"/>
      <c r="BED308" s="304"/>
      <c r="BEE308" s="304"/>
      <c r="BEF308" s="305"/>
      <c r="BEG308" s="71"/>
      <c r="BEH308" s="304"/>
      <c r="BEI308" s="304"/>
      <c r="BEJ308" s="304"/>
      <c r="BEK308" s="304"/>
      <c r="BEL308" s="304"/>
      <c r="BEM308" s="304"/>
      <c r="BEN308" s="305"/>
      <c r="BEO308" s="71"/>
      <c r="BEP308" s="304"/>
      <c r="BEQ308" s="304"/>
      <c r="BER308" s="304"/>
      <c r="BES308" s="304"/>
      <c r="BET308" s="304"/>
      <c r="BEU308" s="304"/>
      <c r="BEV308" s="305"/>
      <c r="BEW308" s="71"/>
      <c r="BEX308" s="304"/>
      <c r="BEY308" s="304"/>
      <c r="BEZ308" s="304"/>
      <c r="BFA308" s="304"/>
      <c r="BFB308" s="304"/>
      <c r="BFC308" s="304"/>
      <c r="BFD308" s="305"/>
      <c r="BFE308" s="71"/>
      <c r="BFF308" s="304"/>
      <c r="BFG308" s="304"/>
      <c r="BFH308" s="304"/>
      <c r="BFI308" s="304"/>
      <c r="BFJ308" s="304"/>
      <c r="BFK308" s="304"/>
      <c r="BFL308" s="305"/>
      <c r="BFM308" s="71"/>
      <c r="BFN308" s="304"/>
      <c r="BFO308" s="304"/>
      <c r="BFP308" s="304"/>
      <c r="BFQ308" s="304"/>
      <c r="BFR308" s="304"/>
      <c r="BFS308" s="304"/>
      <c r="BFT308" s="305"/>
      <c r="BFU308" s="71"/>
      <c r="BFV308" s="304"/>
      <c r="BFW308" s="304"/>
      <c r="BFX308" s="304"/>
      <c r="BFY308" s="304"/>
      <c r="BFZ308" s="304"/>
      <c r="BGA308" s="304"/>
      <c r="BGB308" s="305"/>
      <c r="BGC308" s="71"/>
      <c r="BGD308" s="304"/>
      <c r="BGE308" s="304"/>
      <c r="BGF308" s="304"/>
      <c r="BGG308" s="304"/>
      <c r="BGH308" s="304"/>
      <c r="BGI308" s="304"/>
      <c r="BGJ308" s="305"/>
      <c r="BGK308" s="71"/>
      <c r="BGL308" s="304"/>
      <c r="BGM308" s="304"/>
      <c r="BGN308" s="304"/>
      <c r="BGO308" s="304"/>
      <c r="BGP308" s="304"/>
      <c r="BGQ308" s="304"/>
      <c r="BGR308" s="305"/>
      <c r="BGS308" s="71"/>
      <c r="BGT308" s="304"/>
      <c r="BGU308" s="304"/>
      <c r="BGV308" s="304"/>
      <c r="BGW308" s="304"/>
      <c r="BGX308" s="304"/>
      <c r="BGY308" s="304"/>
      <c r="BGZ308" s="305"/>
      <c r="BHA308" s="71"/>
      <c r="BHB308" s="304"/>
      <c r="BHC308" s="304"/>
      <c r="BHD308" s="304"/>
      <c r="BHE308" s="304"/>
      <c r="BHF308" s="304"/>
      <c r="BHG308" s="304"/>
      <c r="BHH308" s="305"/>
      <c r="BHI308" s="71"/>
      <c r="BHJ308" s="304"/>
      <c r="BHK308" s="304"/>
      <c r="BHL308" s="304"/>
      <c r="BHM308" s="304"/>
      <c r="BHN308" s="304"/>
      <c r="BHO308" s="304"/>
      <c r="BHP308" s="305"/>
      <c r="BHQ308" s="71"/>
      <c r="BHR308" s="304"/>
      <c r="BHS308" s="304"/>
      <c r="BHT308" s="304"/>
      <c r="BHU308" s="304"/>
      <c r="BHV308" s="304"/>
      <c r="BHW308" s="304"/>
      <c r="BHX308" s="305"/>
      <c r="BHY308" s="71"/>
      <c r="BHZ308" s="304"/>
      <c r="BIA308" s="304"/>
      <c r="BIB308" s="304"/>
      <c r="BIC308" s="304"/>
      <c r="BID308" s="304"/>
      <c r="BIE308" s="304"/>
      <c r="BIF308" s="305"/>
      <c r="BIG308" s="71"/>
      <c r="BIH308" s="304"/>
      <c r="BII308" s="304"/>
      <c r="BIJ308" s="304"/>
      <c r="BIK308" s="304"/>
      <c r="BIL308" s="304"/>
      <c r="BIM308" s="304"/>
      <c r="BIN308" s="305"/>
      <c r="BIO308" s="71"/>
      <c r="BIP308" s="304"/>
      <c r="BIQ308" s="304"/>
      <c r="BIR308" s="304"/>
      <c r="BIS308" s="304"/>
      <c r="BIT308" s="304"/>
      <c r="BIU308" s="304"/>
      <c r="BIV308" s="305"/>
      <c r="BIW308" s="71"/>
      <c r="BIX308" s="304"/>
      <c r="BIY308" s="304"/>
      <c r="BIZ308" s="304"/>
      <c r="BJA308" s="304"/>
      <c r="BJB308" s="304"/>
      <c r="BJC308" s="304"/>
      <c r="BJD308" s="305"/>
      <c r="BJE308" s="71"/>
      <c r="BJF308" s="304"/>
      <c r="BJG308" s="304"/>
      <c r="BJH308" s="304"/>
      <c r="BJI308" s="304"/>
      <c r="BJJ308" s="304"/>
      <c r="BJK308" s="304"/>
      <c r="BJL308" s="305"/>
      <c r="BJM308" s="71"/>
      <c r="BJN308" s="304"/>
      <c r="BJO308" s="304"/>
      <c r="BJP308" s="304"/>
      <c r="BJQ308" s="304"/>
      <c r="BJR308" s="304"/>
      <c r="BJS308" s="304"/>
      <c r="BJT308" s="305"/>
      <c r="BJU308" s="71"/>
      <c r="BJV308" s="304"/>
      <c r="BJW308" s="304"/>
      <c r="BJX308" s="304"/>
      <c r="BJY308" s="304"/>
      <c r="BJZ308" s="304"/>
      <c r="BKA308" s="304"/>
      <c r="BKB308" s="305"/>
      <c r="BKC308" s="71"/>
      <c r="BKD308" s="304"/>
      <c r="BKE308" s="304"/>
      <c r="BKF308" s="304"/>
      <c r="BKG308" s="304"/>
      <c r="BKH308" s="304"/>
      <c r="BKI308" s="304"/>
      <c r="BKJ308" s="305"/>
      <c r="BKK308" s="71"/>
      <c r="BKL308" s="304"/>
      <c r="BKM308" s="304"/>
      <c r="BKN308" s="304"/>
      <c r="BKO308" s="304"/>
      <c r="BKP308" s="304"/>
      <c r="BKQ308" s="304"/>
      <c r="BKR308" s="305"/>
      <c r="BKS308" s="71"/>
      <c r="BKT308" s="304"/>
      <c r="BKU308" s="304"/>
      <c r="BKV308" s="304"/>
      <c r="BKW308" s="304"/>
      <c r="BKX308" s="304"/>
      <c r="BKY308" s="304"/>
      <c r="BKZ308" s="305"/>
      <c r="BLA308" s="71"/>
      <c r="BLB308" s="304"/>
      <c r="BLC308" s="304"/>
      <c r="BLD308" s="304"/>
      <c r="BLE308" s="304"/>
      <c r="BLF308" s="304"/>
      <c r="BLG308" s="304"/>
      <c r="BLH308" s="305"/>
      <c r="BLI308" s="71"/>
      <c r="BLJ308" s="304"/>
      <c r="BLK308" s="304"/>
      <c r="BLL308" s="304"/>
      <c r="BLM308" s="304"/>
      <c r="BLN308" s="304"/>
      <c r="BLO308" s="304"/>
      <c r="BLP308" s="305"/>
      <c r="BLQ308" s="71"/>
      <c r="BLR308" s="304"/>
      <c r="BLS308" s="304"/>
      <c r="BLT308" s="304"/>
      <c r="BLU308" s="304"/>
      <c r="BLV308" s="304"/>
      <c r="BLW308" s="304"/>
      <c r="BLX308" s="305"/>
      <c r="BLY308" s="71"/>
      <c r="BLZ308" s="304"/>
      <c r="BMA308" s="304"/>
      <c r="BMB308" s="304"/>
      <c r="BMC308" s="304"/>
      <c r="BMD308" s="304"/>
      <c r="BME308" s="304"/>
      <c r="BMF308" s="305"/>
      <c r="BMG308" s="71"/>
      <c r="BMH308" s="304"/>
      <c r="BMI308" s="304"/>
      <c r="BMJ308" s="304"/>
      <c r="BMK308" s="304"/>
      <c r="BML308" s="304"/>
      <c r="BMM308" s="304"/>
      <c r="BMN308" s="305"/>
      <c r="BMO308" s="71"/>
      <c r="BMP308" s="304"/>
      <c r="BMQ308" s="304"/>
      <c r="BMR308" s="304"/>
      <c r="BMS308" s="304"/>
      <c r="BMT308" s="304"/>
      <c r="BMU308" s="304"/>
      <c r="BMV308" s="305"/>
      <c r="BMW308" s="71"/>
      <c r="BMX308" s="304"/>
      <c r="BMY308" s="304"/>
      <c r="BMZ308" s="304"/>
      <c r="BNA308" s="304"/>
      <c r="BNB308" s="304"/>
      <c r="BNC308" s="304"/>
      <c r="BND308" s="305"/>
      <c r="BNE308" s="71"/>
      <c r="BNF308" s="304"/>
      <c r="BNG308" s="304"/>
      <c r="BNH308" s="304"/>
      <c r="BNI308" s="304"/>
      <c r="BNJ308" s="304"/>
      <c r="BNK308" s="304"/>
      <c r="BNL308" s="305"/>
      <c r="BNM308" s="71"/>
      <c r="BNN308" s="304"/>
      <c r="BNO308" s="304"/>
      <c r="BNP308" s="304"/>
      <c r="BNQ308" s="304"/>
      <c r="BNR308" s="304"/>
      <c r="BNS308" s="304"/>
      <c r="BNT308" s="305"/>
      <c r="BNU308" s="71"/>
      <c r="BNV308" s="304"/>
      <c r="BNW308" s="304"/>
      <c r="BNX308" s="304"/>
      <c r="BNY308" s="304"/>
      <c r="BNZ308" s="304"/>
      <c r="BOA308" s="304"/>
      <c r="BOB308" s="305"/>
      <c r="BOC308" s="71"/>
      <c r="BOD308" s="304"/>
      <c r="BOE308" s="304"/>
      <c r="BOF308" s="304"/>
      <c r="BOG308" s="304"/>
      <c r="BOH308" s="304"/>
      <c r="BOI308" s="304"/>
      <c r="BOJ308" s="305"/>
      <c r="BOK308" s="71"/>
      <c r="BOL308" s="304"/>
      <c r="BOM308" s="304"/>
      <c r="BON308" s="304"/>
      <c r="BOO308" s="304"/>
      <c r="BOP308" s="304"/>
      <c r="BOQ308" s="304"/>
      <c r="BOR308" s="305"/>
      <c r="BOS308" s="71"/>
      <c r="BOT308" s="304"/>
      <c r="BOU308" s="304"/>
      <c r="BOV308" s="304"/>
      <c r="BOW308" s="304"/>
      <c r="BOX308" s="304"/>
      <c r="BOY308" s="304"/>
      <c r="BOZ308" s="305"/>
      <c r="BPA308" s="71"/>
      <c r="BPB308" s="304"/>
      <c r="BPC308" s="304"/>
      <c r="BPD308" s="304"/>
      <c r="BPE308" s="304"/>
      <c r="BPF308" s="304"/>
      <c r="BPG308" s="304"/>
      <c r="BPH308" s="305"/>
      <c r="BPI308" s="71"/>
      <c r="BPJ308" s="304"/>
      <c r="BPK308" s="304"/>
      <c r="BPL308" s="304"/>
      <c r="BPM308" s="304"/>
      <c r="BPN308" s="304"/>
      <c r="BPO308" s="304"/>
      <c r="BPP308" s="305"/>
      <c r="BPQ308" s="71"/>
      <c r="BPR308" s="304"/>
      <c r="BPS308" s="304"/>
      <c r="BPT308" s="304"/>
      <c r="BPU308" s="304"/>
      <c r="BPV308" s="304"/>
      <c r="BPW308" s="304"/>
      <c r="BPX308" s="305"/>
      <c r="BPY308" s="71"/>
      <c r="BPZ308" s="304"/>
      <c r="BQA308" s="304"/>
      <c r="BQB308" s="304"/>
      <c r="BQC308" s="304"/>
      <c r="BQD308" s="304"/>
      <c r="BQE308" s="304"/>
      <c r="BQF308" s="305"/>
      <c r="BQG308" s="71"/>
      <c r="BQH308" s="304"/>
      <c r="BQI308" s="304"/>
      <c r="BQJ308" s="304"/>
      <c r="BQK308" s="304"/>
      <c r="BQL308" s="304"/>
      <c r="BQM308" s="304"/>
      <c r="BQN308" s="305"/>
      <c r="BQO308" s="71"/>
      <c r="BQP308" s="304"/>
      <c r="BQQ308" s="304"/>
      <c r="BQR308" s="304"/>
      <c r="BQS308" s="304"/>
      <c r="BQT308" s="304"/>
      <c r="BQU308" s="304"/>
      <c r="BQV308" s="305"/>
      <c r="BQW308" s="71"/>
      <c r="BQX308" s="304"/>
      <c r="BQY308" s="304"/>
      <c r="BQZ308" s="304"/>
      <c r="BRA308" s="304"/>
      <c r="BRB308" s="304"/>
      <c r="BRC308" s="304"/>
      <c r="BRD308" s="305"/>
      <c r="BRE308" s="71"/>
      <c r="BRF308" s="304"/>
      <c r="BRG308" s="304"/>
      <c r="BRH308" s="304"/>
      <c r="BRI308" s="304"/>
      <c r="BRJ308" s="304"/>
      <c r="BRK308" s="304"/>
      <c r="BRL308" s="305"/>
      <c r="BRM308" s="71"/>
      <c r="BRN308" s="304"/>
      <c r="BRO308" s="304"/>
      <c r="BRP308" s="304"/>
      <c r="BRQ308" s="304"/>
      <c r="BRR308" s="304"/>
      <c r="BRS308" s="304"/>
      <c r="BRT308" s="305"/>
      <c r="BRU308" s="71"/>
      <c r="BRV308" s="304"/>
      <c r="BRW308" s="304"/>
      <c r="BRX308" s="304"/>
      <c r="BRY308" s="304"/>
      <c r="BRZ308" s="304"/>
      <c r="BSA308" s="304"/>
      <c r="BSB308" s="305"/>
      <c r="BSC308" s="71"/>
      <c r="BSD308" s="304"/>
      <c r="BSE308" s="304"/>
      <c r="BSF308" s="304"/>
      <c r="BSG308" s="304"/>
      <c r="BSH308" s="304"/>
      <c r="BSI308" s="304"/>
      <c r="BSJ308" s="305"/>
      <c r="BSK308" s="71"/>
      <c r="BSL308" s="304"/>
      <c r="BSM308" s="304"/>
      <c r="BSN308" s="304"/>
      <c r="BSO308" s="304"/>
      <c r="BSP308" s="304"/>
      <c r="BSQ308" s="304"/>
      <c r="BSR308" s="305"/>
      <c r="BSS308" s="71"/>
      <c r="BST308" s="304"/>
      <c r="BSU308" s="304"/>
      <c r="BSV308" s="304"/>
      <c r="BSW308" s="304"/>
      <c r="BSX308" s="304"/>
      <c r="BSY308" s="304"/>
      <c r="BSZ308" s="305"/>
      <c r="BTA308" s="71"/>
      <c r="BTB308" s="304"/>
      <c r="BTC308" s="304"/>
      <c r="BTD308" s="304"/>
      <c r="BTE308" s="304"/>
      <c r="BTF308" s="304"/>
      <c r="BTG308" s="304"/>
      <c r="BTH308" s="305"/>
      <c r="BTI308" s="71"/>
      <c r="BTJ308" s="304"/>
      <c r="BTK308" s="304"/>
      <c r="BTL308" s="304"/>
      <c r="BTM308" s="304"/>
      <c r="BTN308" s="304"/>
      <c r="BTO308" s="304"/>
      <c r="BTP308" s="305"/>
      <c r="BTQ308" s="71"/>
      <c r="BTR308" s="304"/>
      <c r="BTS308" s="304"/>
      <c r="BTT308" s="304"/>
      <c r="BTU308" s="304"/>
      <c r="BTV308" s="304"/>
      <c r="BTW308" s="304"/>
      <c r="BTX308" s="305"/>
      <c r="BTY308" s="71"/>
      <c r="BTZ308" s="304"/>
      <c r="BUA308" s="304"/>
      <c r="BUB308" s="304"/>
      <c r="BUC308" s="304"/>
      <c r="BUD308" s="304"/>
      <c r="BUE308" s="304"/>
      <c r="BUF308" s="305"/>
      <c r="BUG308" s="71"/>
      <c r="BUH308" s="304"/>
      <c r="BUI308" s="304"/>
      <c r="BUJ308" s="304"/>
      <c r="BUK308" s="304"/>
      <c r="BUL308" s="304"/>
      <c r="BUM308" s="304"/>
      <c r="BUN308" s="305"/>
      <c r="BUO308" s="71"/>
      <c r="BUP308" s="304"/>
      <c r="BUQ308" s="304"/>
      <c r="BUR308" s="304"/>
      <c r="BUS308" s="304"/>
      <c r="BUT308" s="304"/>
      <c r="BUU308" s="304"/>
      <c r="BUV308" s="305"/>
      <c r="BUW308" s="71"/>
      <c r="BUX308" s="304"/>
      <c r="BUY308" s="304"/>
      <c r="BUZ308" s="304"/>
      <c r="BVA308" s="304"/>
      <c r="BVB308" s="304"/>
      <c r="BVC308" s="304"/>
      <c r="BVD308" s="305"/>
      <c r="BVE308" s="71"/>
      <c r="BVF308" s="304"/>
      <c r="BVG308" s="304"/>
      <c r="BVH308" s="304"/>
      <c r="BVI308" s="304"/>
      <c r="BVJ308" s="304"/>
      <c r="BVK308" s="304"/>
      <c r="BVL308" s="305"/>
      <c r="BVM308" s="71"/>
      <c r="BVN308" s="304"/>
      <c r="BVO308" s="304"/>
      <c r="BVP308" s="304"/>
      <c r="BVQ308" s="304"/>
      <c r="BVR308" s="304"/>
      <c r="BVS308" s="304"/>
      <c r="BVT308" s="305"/>
      <c r="BVU308" s="71"/>
      <c r="BVV308" s="304"/>
      <c r="BVW308" s="304"/>
      <c r="BVX308" s="304"/>
      <c r="BVY308" s="304"/>
      <c r="BVZ308" s="304"/>
      <c r="BWA308" s="304"/>
      <c r="BWB308" s="305"/>
      <c r="BWC308" s="71"/>
      <c r="BWD308" s="304"/>
      <c r="BWE308" s="304"/>
      <c r="BWF308" s="304"/>
      <c r="BWG308" s="304"/>
      <c r="BWH308" s="304"/>
      <c r="BWI308" s="304"/>
      <c r="BWJ308" s="305"/>
      <c r="BWK308" s="71"/>
      <c r="BWL308" s="304"/>
      <c r="BWM308" s="304"/>
      <c r="BWN308" s="304"/>
      <c r="BWO308" s="304"/>
      <c r="BWP308" s="304"/>
      <c r="BWQ308" s="304"/>
      <c r="BWR308" s="305"/>
      <c r="BWS308" s="71"/>
      <c r="BWT308" s="304"/>
      <c r="BWU308" s="304"/>
      <c r="BWV308" s="304"/>
      <c r="BWW308" s="304"/>
      <c r="BWX308" s="304"/>
      <c r="BWY308" s="304"/>
      <c r="BWZ308" s="305"/>
      <c r="BXA308" s="71"/>
      <c r="BXB308" s="304"/>
      <c r="BXC308" s="304"/>
      <c r="BXD308" s="304"/>
      <c r="BXE308" s="304"/>
      <c r="BXF308" s="304"/>
      <c r="BXG308" s="304"/>
      <c r="BXH308" s="305"/>
      <c r="BXI308" s="71"/>
      <c r="BXJ308" s="304"/>
      <c r="BXK308" s="304"/>
      <c r="BXL308" s="304"/>
      <c r="BXM308" s="304"/>
      <c r="BXN308" s="304"/>
      <c r="BXO308" s="304"/>
      <c r="BXP308" s="305"/>
      <c r="BXQ308" s="71"/>
      <c r="BXR308" s="304"/>
      <c r="BXS308" s="304"/>
      <c r="BXT308" s="304"/>
      <c r="BXU308" s="304"/>
      <c r="BXV308" s="304"/>
      <c r="BXW308" s="304"/>
      <c r="BXX308" s="305"/>
      <c r="BXY308" s="71"/>
      <c r="BXZ308" s="304"/>
      <c r="BYA308" s="304"/>
      <c r="BYB308" s="304"/>
      <c r="BYC308" s="304"/>
      <c r="BYD308" s="304"/>
      <c r="BYE308" s="304"/>
      <c r="BYF308" s="305"/>
      <c r="BYG308" s="71"/>
      <c r="BYH308" s="304"/>
      <c r="BYI308" s="304"/>
      <c r="BYJ308" s="304"/>
      <c r="BYK308" s="304"/>
      <c r="BYL308" s="304"/>
      <c r="BYM308" s="304"/>
      <c r="BYN308" s="305"/>
      <c r="BYO308" s="71"/>
      <c r="BYP308" s="304"/>
      <c r="BYQ308" s="304"/>
      <c r="BYR308" s="304"/>
      <c r="BYS308" s="304"/>
      <c r="BYT308" s="304"/>
      <c r="BYU308" s="304"/>
      <c r="BYV308" s="305"/>
      <c r="BYW308" s="71"/>
      <c r="BYX308" s="304"/>
      <c r="BYY308" s="304"/>
      <c r="BYZ308" s="304"/>
      <c r="BZA308" s="304"/>
      <c r="BZB308" s="304"/>
      <c r="BZC308" s="304"/>
      <c r="BZD308" s="305"/>
      <c r="BZE308" s="71"/>
      <c r="BZF308" s="304"/>
      <c r="BZG308" s="304"/>
      <c r="BZH308" s="304"/>
      <c r="BZI308" s="304"/>
      <c r="BZJ308" s="304"/>
      <c r="BZK308" s="304"/>
      <c r="BZL308" s="305"/>
      <c r="BZM308" s="71"/>
      <c r="BZN308" s="304"/>
      <c r="BZO308" s="304"/>
      <c r="BZP308" s="304"/>
      <c r="BZQ308" s="304"/>
      <c r="BZR308" s="304"/>
      <c r="BZS308" s="304"/>
      <c r="BZT308" s="305"/>
      <c r="BZU308" s="71"/>
      <c r="BZV308" s="304"/>
      <c r="BZW308" s="304"/>
      <c r="BZX308" s="304"/>
      <c r="BZY308" s="304"/>
      <c r="BZZ308" s="304"/>
      <c r="CAA308" s="304"/>
      <c r="CAB308" s="305"/>
      <c r="CAC308" s="71"/>
      <c r="CAD308" s="304"/>
      <c r="CAE308" s="304"/>
      <c r="CAF308" s="304"/>
      <c r="CAG308" s="304"/>
      <c r="CAH308" s="304"/>
      <c r="CAI308" s="304"/>
      <c r="CAJ308" s="305"/>
      <c r="CAK308" s="71"/>
      <c r="CAL308" s="304"/>
      <c r="CAM308" s="304"/>
      <c r="CAN308" s="304"/>
      <c r="CAO308" s="304"/>
      <c r="CAP308" s="304"/>
      <c r="CAQ308" s="304"/>
      <c r="CAR308" s="305"/>
      <c r="CAS308" s="71"/>
      <c r="CAT308" s="304"/>
      <c r="CAU308" s="304"/>
      <c r="CAV308" s="304"/>
      <c r="CAW308" s="304"/>
      <c r="CAX308" s="304"/>
      <c r="CAY308" s="304"/>
      <c r="CAZ308" s="305"/>
      <c r="CBA308" s="71"/>
      <c r="CBB308" s="304"/>
      <c r="CBC308" s="304"/>
      <c r="CBD308" s="304"/>
      <c r="CBE308" s="304"/>
      <c r="CBF308" s="304"/>
      <c r="CBG308" s="304"/>
      <c r="CBH308" s="305"/>
      <c r="CBI308" s="71"/>
      <c r="CBJ308" s="304"/>
      <c r="CBK308" s="304"/>
      <c r="CBL308" s="304"/>
      <c r="CBM308" s="304"/>
      <c r="CBN308" s="304"/>
      <c r="CBO308" s="304"/>
      <c r="CBP308" s="305"/>
      <c r="CBQ308" s="71"/>
      <c r="CBR308" s="304"/>
      <c r="CBS308" s="304"/>
      <c r="CBT308" s="304"/>
      <c r="CBU308" s="304"/>
      <c r="CBV308" s="304"/>
      <c r="CBW308" s="304"/>
      <c r="CBX308" s="305"/>
      <c r="CBY308" s="71"/>
      <c r="CBZ308" s="304"/>
      <c r="CCA308" s="304"/>
      <c r="CCB308" s="304"/>
      <c r="CCC308" s="304"/>
      <c r="CCD308" s="304"/>
      <c r="CCE308" s="304"/>
      <c r="CCF308" s="305"/>
      <c r="CCG308" s="71"/>
      <c r="CCH308" s="304"/>
      <c r="CCI308" s="304"/>
      <c r="CCJ308" s="304"/>
      <c r="CCK308" s="304"/>
      <c r="CCL308" s="304"/>
      <c r="CCM308" s="304"/>
      <c r="CCN308" s="305"/>
      <c r="CCO308" s="71"/>
      <c r="CCP308" s="304"/>
      <c r="CCQ308" s="304"/>
      <c r="CCR308" s="304"/>
      <c r="CCS308" s="304"/>
      <c r="CCT308" s="304"/>
      <c r="CCU308" s="304"/>
      <c r="CCV308" s="305"/>
      <c r="CCW308" s="71"/>
      <c r="CCX308" s="304"/>
      <c r="CCY308" s="304"/>
      <c r="CCZ308" s="304"/>
      <c r="CDA308" s="304"/>
      <c r="CDB308" s="304"/>
      <c r="CDC308" s="304"/>
      <c r="CDD308" s="305"/>
      <c r="CDE308" s="71"/>
      <c r="CDF308" s="304"/>
      <c r="CDG308" s="304"/>
      <c r="CDH308" s="304"/>
      <c r="CDI308" s="304"/>
      <c r="CDJ308" s="304"/>
      <c r="CDK308" s="304"/>
      <c r="CDL308" s="305"/>
      <c r="CDM308" s="71"/>
      <c r="CDN308" s="304"/>
      <c r="CDO308" s="304"/>
      <c r="CDP308" s="304"/>
      <c r="CDQ308" s="304"/>
      <c r="CDR308" s="304"/>
      <c r="CDS308" s="304"/>
      <c r="CDT308" s="305"/>
      <c r="CDU308" s="71"/>
      <c r="CDV308" s="304"/>
      <c r="CDW308" s="304"/>
      <c r="CDX308" s="304"/>
      <c r="CDY308" s="304"/>
      <c r="CDZ308" s="304"/>
      <c r="CEA308" s="304"/>
      <c r="CEB308" s="305"/>
      <c r="CEC308" s="71"/>
      <c r="CED308" s="304"/>
      <c r="CEE308" s="304"/>
      <c r="CEF308" s="304"/>
      <c r="CEG308" s="304"/>
      <c r="CEH308" s="304"/>
      <c r="CEI308" s="304"/>
      <c r="CEJ308" s="305"/>
      <c r="CEK308" s="71"/>
      <c r="CEL308" s="304"/>
      <c r="CEM308" s="304"/>
      <c r="CEN308" s="304"/>
      <c r="CEO308" s="304"/>
      <c r="CEP308" s="304"/>
      <c r="CEQ308" s="304"/>
      <c r="CER308" s="305"/>
      <c r="CES308" s="71"/>
      <c r="CET308" s="304"/>
      <c r="CEU308" s="304"/>
      <c r="CEV308" s="304"/>
      <c r="CEW308" s="304"/>
      <c r="CEX308" s="304"/>
      <c r="CEY308" s="304"/>
      <c r="CEZ308" s="305"/>
      <c r="CFA308" s="71"/>
      <c r="CFB308" s="304"/>
      <c r="CFC308" s="304"/>
      <c r="CFD308" s="304"/>
      <c r="CFE308" s="304"/>
      <c r="CFF308" s="304"/>
      <c r="CFG308" s="304"/>
      <c r="CFH308" s="305"/>
      <c r="CFI308" s="71"/>
      <c r="CFJ308" s="304"/>
      <c r="CFK308" s="304"/>
      <c r="CFL308" s="304"/>
      <c r="CFM308" s="304"/>
      <c r="CFN308" s="304"/>
      <c r="CFO308" s="304"/>
      <c r="CFP308" s="305"/>
      <c r="CFQ308" s="71"/>
      <c r="CFR308" s="304"/>
      <c r="CFS308" s="304"/>
      <c r="CFT308" s="304"/>
      <c r="CFU308" s="304"/>
      <c r="CFV308" s="304"/>
      <c r="CFW308" s="304"/>
      <c r="CFX308" s="305"/>
      <c r="CFY308" s="71"/>
      <c r="CFZ308" s="304"/>
      <c r="CGA308" s="304"/>
      <c r="CGB308" s="304"/>
      <c r="CGC308" s="304"/>
      <c r="CGD308" s="304"/>
      <c r="CGE308" s="304"/>
      <c r="CGF308" s="305"/>
      <c r="CGG308" s="71"/>
      <c r="CGH308" s="304"/>
      <c r="CGI308" s="304"/>
      <c r="CGJ308" s="304"/>
      <c r="CGK308" s="304"/>
      <c r="CGL308" s="304"/>
      <c r="CGM308" s="304"/>
      <c r="CGN308" s="305"/>
      <c r="CGO308" s="71"/>
      <c r="CGP308" s="304"/>
      <c r="CGQ308" s="304"/>
      <c r="CGR308" s="304"/>
      <c r="CGS308" s="304"/>
      <c r="CGT308" s="304"/>
      <c r="CGU308" s="304"/>
      <c r="CGV308" s="305"/>
      <c r="CGW308" s="71"/>
      <c r="CGX308" s="304"/>
      <c r="CGY308" s="304"/>
      <c r="CGZ308" s="304"/>
      <c r="CHA308" s="304"/>
      <c r="CHB308" s="304"/>
      <c r="CHC308" s="304"/>
      <c r="CHD308" s="305"/>
      <c r="CHE308" s="71"/>
      <c r="CHF308" s="304"/>
      <c r="CHG308" s="304"/>
      <c r="CHH308" s="304"/>
      <c r="CHI308" s="304"/>
      <c r="CHJ308" s="304"/>
      <c r="CHK308" s="304"/>
      <c r="CHL308" s="305"/>
      <c r="CHM308" s="71"/>
      <c r="CHN308" s="304"/>
      <c r="CHO308" s="304"/>
      <c r="CHP308" s="304"/>
      <c r="CHQ308" s="304"/>
      <c r="CHR308" s="304"/>
      <c r="CHS308" s="304"/>
      <c r="CHT308" s="305"/>
      <c r="CHU308" s="71"/>
      <c r="CHV308" s="304"/>
      <c r="CHW308" s="304"/>
      <c r="CHX308" s="304"/>
      <c r="CHY308" s="304"/>
      <c r="CHZ308" s="304"/>
      <c r="CIA308" s="304"/>
      <c r="CIB308" s="305"/>
      <c r="CIC308" s="71"/>
      <c r="CID308" s="304"/>
      <c r="CIE308" s="304"/>
      <c r="CIF308" s="304"/>
      <c r="CIG308" s="304"/>
      <c r="CIH308" s="304"/>
      <c r="CII308" s="304"/>
      <c r="CIJ308" s="305"/>
      <c r="CIK308" s="71"/>
      <c r="CIL308" s="304"/>
      <c r="CIM308" s="304"/>
      <c r="CIN308" s="304"/>
      <c r="CIO308" s="304"/>
      <c r="CIP308" s="304"/>
      <c r="CIQ308" s="304"/>
      <c r="CIR308" s="305"/>
      <c r="CIS308" s="71"/>
      <c r="CIT308" s="304"/>
      <c r="CIU308" s="304"/>
      <c r="CIV308" s="304"/>
      <c r="CIW308" s="304"/>
      <c r="CIX308" s="304"/>
      <c r="CIY308" s="304"/>
      <c r="CIZ308" s="305"/>
      <c r="CJA308" s="71"/>
      <c r="CJB308" s="304"/>
      <c r="CJC308" s="304"/>
      <c r="CJD308" s="304"/>
      <c r="CJE308" s="304"/>
      <c r="CJF308" s="304"/>
      <c r="CJG308" s="304"/>
      <c r="CJH308" s="305"/>
      <c r="CJI308" s="71"/>
      <c r="CJJ308" s="304"/>
      <c r="CJK308" s="304"/>
      <c r="CJL308" s="304"/>
      <c r="CJM308" s="304"/>
      <c r="CJN308" s="304"/>
      <c r="CJO308" s="304"/>
      <c r="CJP308" s="305"/>
      <c r="CJQ308" s="71"/>
      <c r="CJR308" s="304"/>
      <c r="CJS308" s="304"/>
      <c r="CJT308" s="304"/>
      <c r="CJU308" s="304"/>
      <c r="CJV308" s="304"/>
      <c r="CJW308" s="304"/>
      <c r="CJX308" s="305"/>
      <c r="CJY308" s="71"/>
      <c r="CJZ308" s="304"/>
      <c r="CKA308" s="304"/>
      <c r="CKB308" s="304"/>
      <c r="CKC308" s="304"/>
      <c r="CKD308" s="304"/>
      <c r="CKE308" s="304"/>
      <c r="CKF308" s="305"/>
      <c r="CKG308" s="71"/>
      <c r="CKH308" s="304"/>
      <c r="CKI308" s="304"/>
      <c r="CKJ308" s="304"/>
      <c r="CKK308" s="304"/>
      <c r="CKL308" s="304"/>
      <c r="CKM308" s="304"/>
      <c r="CKN308" s="305"/>
      <c r="CKO308" s="71"/>
      <c r="CKP308" s="304"/>
      <c r="CKQ308" s="304"/>
      <c r="CKR308" s="304"/>
      <c r="CKS308" s="304"/>
      <c r="CKT308" s="304"/>
      <c r="CKU308" s="304"/>
      <c r="CKV308" s="305"/>
      <c r="CKW308" s="71"/>
      <c r="CKX308" s="304"/>
      <c r="CKY308" s="304"/>
      <c r="CKZ308" s="304"/>
      <c r="CLA308" s="304"/>
      <c r="CLB308" s="304"/>
      <c r="CLC308" s="304"/>
      <c r="CLD308" s="305"/>
      <c r="CLE308" s="71"/>
      <c r="CLF308" s="304"/>
      <c r="CLG308" s="304"/>
      <c r="CLH308" s="304"/>
      <c r="CLI308" s="304"/>
      <c r="CLJ308" s="304"/>
      <c r="CLK308" s="304"/>
      <c r="CLL308" s="305"/>
      <c r="CLM308" s="71"/>
      <c r="CLN308" s="304"/>
      <c r="CLO308" s="304"/>
      <c r="CLP308" s="304"/>
      <c r="CLQ308" s="304"/>
      <c r="CLR308" s="304"/>
      <c r="CLS308" s="304"/>
      <c r="CLT308" s="305"/>
      <c r="CLU308" s="71"/>
      <c r="CLV308" s="304"/>
      <c r="CLW308" s="304"/>
      <c r="CLX308" s="304"/>
      <c r="CLY308" s="304"/>
      <c r="CLZ308" s="304"/>
      <c r="CMA308" s="304"/>
      <c r="CMB308" s="305"/>
      <c r="CMC308" s="71"/>
      <c r="CMD308" s="304"/>
      <c r="CME308" s="304"/>
      <c r="CMF308" s="304"/>
      <c r="CMG308" s="304"/>
      <c r="CMH308" s="304"/>
      <c r="CMI308" s="304"/>
      <c r="CMJ308" s="305"/>
      <c r="CMK308" s="71"/>
      <c r="CML308" s="304"/>
      <c r="CMM308" s="304"/>
      <c r="CMN308" s="304"/>
      <c r="CMO308" s="304"/>
      <c r="CMP308" s="304"/>
      <c r="CMQ308" s="304"/>
      <c r="CMR308" s="305"/>
      <c r="CMS308" s="71"/>
      <c r="CMT308" s="304"/>
      <c r="CMU308" s="304"/>
      <c r="CMV308" s="304"/>
      <c r="CMW308" s="304"/>
      <c r="CMX308" s="304"/>
      <c r="CMY308" s="304"/>
      <c r="CMZ308" s="305"/>
      <c r="CNA308" s="71"/>
      <c r="CNB308" s="304"/>
      <c r="CNC308" s="304"/>
      <c r="CND308" s="304"/>
      <c r="CNE308" s="304"/>
      <c r="CNF308" s="304"/>
      <c r="CNG308" s="304"/>
      <c r="CNH308" s="305"/>
      <c r="CNI308" s="71"/>
      <c r="CNJ308" s="304"/>
      <c r="CNK308" s="304"/>
      <c r="CNL308" s="304"/>
      <c r="CNM308" s="304"/>
      <c r="CNN308" s="304"/>
      <c r="CNO308" s="304"/>
      <c r="CNP308" s="305"/>
      <c r="CNQ308" s="71"/>
      <c r="CNR308" s="304"/>
      <c r="CNS308" s="304"/>
      <c r="CNT308" s="304"/>
      <c r="CNU308" s="304"/>
      <c r="CNV308" s="304"/>
      <c r="CNW308" s="304"/>
      <c r="CNX308" s="305"/>
      <c r="CNY308" s="71"/>
      <c r="CNZ308" s="304"/>
      <c r="COA308" s="304"/>
      <c r="COB308" s="304"/>
      <c r="COC308" s="304"/>
      <c r="COD308" s="304"/>
      <c r="COE308" s="304"/>
      <c r="COF308" s="305"/>
      <c r="COG308" s="71"/>
      <c r="COH308" s="304"/>
      <c r="COI308" s="304"/>
      <c r="COJ308" s="304"/>
      <c r="COK308" s="304"/>
      <c r="COL308" s="304"/>
      <c r="COM308" s="304"/>
      <c r="CON308" s="305"/>
      <c r="COO308" s="71"/>
      <c r="COP308" s="304"/>
      <c r="COQ308" s="304"/>
      <c r="COR308" s="304"/>
      <c r="COS308" s="304"/>
      <c r="COT308" s="304"/>
      <c r="COU308" s="304"/>
      <c r="COV308" s="305"/>
      <c r="COW308" s="71"/>
      <c r="COX308" s="304"/>
      <c r="COY308" s="304"/>
      <c r="COZ308" s="304"/>
      <c r="CPA308" s="304"/>
      <c r="CPB308" s="304"/>
      <c r="CPC308" s="304"/>
      <c r="CPD308" s="305"/>
      <c r="CPE308" s="71"/>
      <c r="CPF308" s="304"/>
      <c r="CPG308" s="304"/>
      <c r="CPH308" s="304"/>
      <c r="CPI308" s="304"/>
      <c r="CPJ308" s="304"/>
      <c r="CPK308" s="304"/>
      <c r="CPL308" s="305"/>
      <c r="CPM308" s="71"/>
      <c r="CPN308" s="304"/>
      <c r="CPO308" s="304"/>
      <c r="CPP308" s="304"/>
      <c r="CPQ308" s="304"/>
      <c r="CPR308" s="304"/>
      <c r="CPS308" s="304"/>
      <c r="CPT308" s="305"/>
      <c r="CPU308" s="71"/>
      <c r="CPV308" s="304"/>
      <c r="CPW308" s="304"/>
      <c r="CPX308" s="304"/>
      <c r="CPY308" s="304"/>
      <c r="CPZ308" s="304"/>
      <c r="CQA308" s="304"/>
      <c r="CQB308" s="305"/>
      <c r="CQC308" s="71"/>
      <c r="CQD308" s="304"/>
      <c r="CQE308" s="304"/>
      <c r="CQF308" s="304"/>
      <c r="CQG308" s="304"/>
      <c r="CQH308" s="304"/>
      <c r="CQI308" s="304"/>
      <c r="CQJ308" s="305"/>
      <c r="CQK308" s="71"/>
      <c r="CQL308" s="304"/>
      <c r="CQM308" s="304"/>
      <c r="CQN308" s="304"/>
      <c r="CQO308" s="304"/>
      <c r="CQP308" s="304"/>
      <c r="CQQ308" s="304"/>
      <c r="CQR308" s="305"/>
      <c r="CQS308" s="71"/>
      <c r="CQT308" s="304"/>
      <c r="CQU308" s="304"/>
      <c r="CQV308" s="304"/>
      <c r="CQW308" s="304"/>
      <c r="CQX308" s="304"/>
      <c r="CQY308" s="304"/>
      <c r="CQZ308" s="305"/>
      <c r="CRA308" s="71"/>
      <c r="CRB308" s="304"/>
      <c r="CRC308" s="304"/>
      <c r="CRD308" s="304"/>
      <c r="CRE308" s="304"/>
      <c r="CRF308" s="304"/>
      <c r="CRG308" s="304"/>
      <c r="CRH308" s="305"/>
      <c r="CRI308" s="71"/>
      <c r="CRJ308" s="304"/>
      <c r="CRK308" s="304"/>
      <c r="CRL308" s="304"/>
      <c r="CRM308" s="304"/>
      <c r="CRN308" s="304"/>
      <c r="CRO308" s="304"/>
      <c r="CRP308" s="305"/>
      <c r="CRQ308" s="71"/>
      <c r="CRR308" s="304"/>
      <c r="CRS308" s="304"/>
      <c r="CRT308" s="304"/>
      <c r="CRU308" s="304"/>
      <c r="CRV308" s="304"/>
      <c r="CRW308" s="304"/>
      <c r="CRX308" s="305"/>
      <c r="CRY308" s="71"/>
      <c r="CRZ308" s="304"/>
      <c r="CSA308" s="304"/>
      <c r="CSB308" s="304"/>
      <c r="CSC308" s="304"/>
      <c r="CSD308" s="304"/>
      <c r="CSE308" s="304"/>
      <c r="CSF308" s="305"/>
      <c r="CSG308" s="71"/>
      <c r="CSH308" s="304"/>
      <c r="CSI308" s="304"/>
      <c r="CSJ308" s="304"/>
      <c r="CSK308" s="304"/>
      <c r="CSL308" s="304"/>
      <c r="CSM308" s="304"/>
      <c r="CSN308" s="305"/>
      <c r="CSO308" s="71"/>
      <c r="CSP308" s="304"/>
      <c r="CSQ308" s="304"/>
      <c r="CSR308" s="304"/>
      <c r="CSS308" s="304"/>
      <c r="CST308" s="304"/>
      <c r="CSU308" s="304"/>
      <c r="CSV308" s="305"/>
      <c r="CSW308" s="71"/>
      <c r="CSX308" s="304"/>
      <c r="CSY308" s="304"/>
      <c r="CSZ308" s="304"/>
      <c r="CTA308" s="304"/>
      <c r="CTB308" s="304"/>
      <c r="CTC308" s="304"/>
      <c r="CTD308" s="305"/>
      <c r="CTE308" s="71"/>
      <c r="CTF308" s="304"/>
      <c r="CTG308" s="304"/>
      <c r="CTH308" s="304"/>
      <c r="CTI308" s="304"/>
      <c r="CTJ308" s="304"/>
      <c r="CTK308" s="304"/>
      <c r="CTL308" s="305"/>
      <c r="CTM308" s="71"/>
      <c r="CTN308" s="304"/>
      <c r="CTO308" s="304"/>
      <c r="CTP308" s="304"/>
      <c r="CTQ308" s="304"/>
      <c r="CTR308" s="304"/>
      <c r="CTS308" s="304"/>
      <c r="CTT308" s="305"/>
      <c r="CTU308" s="71"/>
      <c r="CTV308" s="304"/>
      <c r="CTW308" s="304"/>
      <c r="CTX308" s="304"/>
      <c r="CTY308" s="304"/>
      <c r="CTZ308" s="304"/>
      <c r="CUA308" s="304"/>
      <c r="CUB308" s="305"/>
      <c r="CUC308" s="71"/>
      <c r="CUD308" s="304"/>
      <c r="CUE308" s="304"/>
      <c r="CUF308" s="304"/>
      <c r="CUG308" s="304"/>
      <c r="CUH308" s="304"/>
      <c r="CUI308" s="304"/>
      <c r="CUJ308" s="305"/>
      <c r="CUK308" s="71"/>
      <c r="CUL308" s="304"/>
      <c r="CUM308" s="304"/>
      <c r="CUN308" s="304"/>
      <c r="CUO308" s="304"/>
      <c r="CUP308" s="304"/>
      <c r="CUQ308" s="304"/>
      <c r="CUR308" s="305"/>
      <c r="CUS308" s="71"/>
      <c r="CUT308" s="304"/>
      <c r="CUU308" s="304"/>
      <c r="CUV308" s="304"/>
      <c r="CUW308" s="304"/>
      <c r="CUX308" s="304"/>
      <c r="CUY308" s="304"/>
      <c r="CUZ308" s="305"/>
      <c r="CVA308" s="71"/>
      <c r="CVB308" s="304"/>
      <c r="CVC308" s="304"/>
      <c r="CVD308" s="304"/>
      <c r="CVE308" s="304"/>
      <c r="CVF308" s="304"/>
      <c r="CVG308" s="304"/>
      <c r="CVH308" s="305"/>
      <c r="CVI308" s="71"/>
      <c r="CVJ308" s="304"/>
      <c r="CVK308" s="304"/>
      <c r="CVL308" s="304"/>
      <c r="CVM308" s="304"/>
      <c r="CVN308" s="304"/>
      <c r="CVO308" s="304"/>
      <c r="CVP308" s="305"/>
      <c r="CVQ308" s="71"/>
      <c r="CVR308" s="304"/>
      <c r="CVS308" s="304"/>
      <c r="CVT308" s="304"/>
      <c r="CVU308" s="304"/>
      <c r="CVV308" s="304"/>
      <c r="CVW308" s="304"/>
      <c r="CVX308" s="305"/>
      <c r="CVY308" s="71"/>
      <c r="CVZ308" s="304"/>
      <c r="CWA308" s="304"/>
      <c r="CWB308" s="304"/>
      <c r="CWC308" s="304"/>
      <c r="CWD308" s="304"/>
      <c r="CWE308" s="304"/>
      <c r="CWF308" s="305"/>
      <c r="CWG308" s="71"/>
      <c r="CWH308" s="304"/>
      <c r="CWI308" s="304"/>
      <c r="CWJ308" s="304"/>
      <c r="CWK308" s="304"/>
      <c r="CWL308" s="304"/>
      <c r="CWM308" s="304"/>
      <c r="CWN308" s="305"/>
      <c r="CWO308" s="71"/>
      <c r="CWP308" s="304"/>
      <c r="CWQ308" s="304"/>
      <c r="CWR308" s="304"/>
      <c r="CWS308" s="304"/>
      <c r="CWT308" s="304"/>
      <c r="CWU308" s="304"/>
      <c r="CWV308" s="305"/>
      <c r="CWW308" s="71"/>
      <c r="CWX308" s="304"/>
      <c r="CWY308" s="304"/>
      <c r="CWZ308" s="304"/>
      <c r="CXA308" s="304"/>
      <c r="CXB308" s="304"/>
      <c r="CXC308" s="304"/>
      <c r="CXD308" s="305"/>
      <c r="CXE308" s="71"/>
      <c r="CXF308" s="304"/>
      <c r="CXG308" s="304"/>
      <c r="CXH308" s="304"/>
      <c r="CXI308" s="304"/>
      <c r="CXJ308" s="304"/>
      <c r="CXK308" s="304"/>
      <c r="CXL308" s="305"/>
      <c r="CXM308" s="71"/>
      <c r="CXN308" s="304"/>
      <c r="CXO308" s="304"/>
      <c r="CXP308" s="304"/>
      <c r="CXQ308" s="304"/>
      <c r="CXR308" s="304"/>
      <c r="CXS308" s="304"/>
      <c r="CXT308" s="305"/>
      <c r="CXU308" s="71"/>
      <c r="CXV308" s="304"/>
      <c r="CXW308" s="304"/>
      <c r="CXX308" s="304"/>
      <c r="CXY308" s="304"/>
      <c r="CXZ308" s="304"/>
      <c r="CYA308" s="304"/>
      <c r="CYB308" s="305"/>
      <c r="CYC308" s="71"/>
      <c r="CYD308" s="304"/>
      <c r="CYE308" s="304"/>
      <c r="CYF308" s="304"/>
      <c r="CYG308" s="304"/>
      <c r="CYH308" s="304"/>
      <c r="CYI308" s="304"/>
      <c r="CYJ308" s="305"/>
      <c r="CYK308" s="71"/>
      <c r="CYL308" s="304"/>
      <c r="CYM308" s="304"/>
      <c r="CYN308" s="304"/>
      <c r="CYO308" s="304"/>
      <c r="CYP308" s="304"/>
      <c r="CYQ308" s="304"/>
      <c r="CYR308" s="305"/>
      <c r="CYS308" s="71"/>
      <c r="CYT308" s="304"/>
      <c r="CYU308" s="304"/>
      <c r="CYV308" s="304"/>
      <c r="CYW308" s="304"/>
      <c r="CYX308" s="304"/>
      <c r="CYY308" s="304"/>
      <c r="CYZ308" s="305"/>
      <c r="CZA308" s="71"/>
      <c r="CZB308" s="304"/>
      <c r="CZC308" s="304"/>
      <c r="CZD308" s="304"/>
      <c r="CZE308" s="304"/>
      <c r="CZF308" s="304"/>
      <c r="CZG308" s="304"/>
      <c r="CZH308" s="305"/>
      <c r="CZI308" s="71"/>
      <c r="CZJ308" s="304"/>
      <c r="CZK308" s="304"/>
      <c r="CZL308" s="304"/>
      <c r="CZM308" s="304"/>
      <c r="CZN308" s="304"/>
      <c r="CZO308" s="304"/>
      <c r="CZP308" s="305"/>
      <c r="CZQ308" s="71"/>
      <c r="CZR308" s="304"/>
      <c r="CZS308" s="304"/>
      <c r="CZT308" s="304"/>
      <c r="CZU308" s="304"/>
      <c r="CZV308" s="304"/>
      <c r="CZW308" s="304"/>
      <c r="CZX308" s="305"/>
      <c r="CZY308" s="71"/>
      <c r="CZZ308" s="304"/>
      <c r="DAA308" s="304"/>
      <c r="DAB308" s="304"/>
      <c r="DAC308" s="304"/>
      <c r="DAD308" s="304"/>
      <c r="DAE308" s="304"/>
      <c r="DAF308" s="305"/>
      <c r="DAG308" s="71"/>
      <c r="DAH308" s="304"/>
      <c r="DAI308" s="304"/>
      <c r="DAJ308" s="304"/>
      <c r="DAK308" s="304"/>
      <c r="DAL308" s="304"/>
      <c r="DAM308" s="304"/>
      <c r="DAN308" s="305"/>
      <c r="DAO308" s="71"/>
      <c r="DAP308" s="304"/>
      <c r="DAQ308" s="304"/>
      <c r="DAR308" s="304"/>
      <c r="DAS308" s="304"/>
      <c r="DAT308" s="304"/>
      <c r="DAU308" s="304"/>
      <c r="DAV308" s="305"/>
      <c r="DAW308" s="71"/>
      <c r="DAX308" s="304"/>
      <c r="DAY308" s="304"/>
      <c r="DAZ308" s="304"/>
      <c r="DBA308" s="304"/>
      <c r="DBB308" s="304"/>
      <c r="DBC308" s="304"/>
      <c r="DBD308" s="305"/>
      <c r="DBE308" s="71"/>
      <c r="DBF308" s="304"/>
      <c r="DBG308" s="304"/>
      <c r="DBH308" s="304"/>
      <c r="DBI308" s="304"/>
      <c r="DBJ308" s="304"/>
      <c r="DBK308" s="304"/>
      <c r="DBL308" s="305"/>
      <c r="DBM308" s="71"/>
      <c r="DBN308" s="304"/>
      <c r="DBO308" s="304"/>
      <c r="DBP308" s="304"/>
      <c r="DBQ308" s="304"/>
      <c r="DBR308" s="304"/>
      <c r="DBS308" s="304"/>
      <c r="DBT308" s="305"/>
      <c r="DBU308" s="71"/>
      <c r="DBV308" s="304"/>
      <c r="DBW308" s="304"/>
      <c r="DBX308" s="304"/>
      <c r="DBY308" s="304"/>
      <c r="DBZ308" s="304"/>
      <c r="DCA308" s="304"/>
      <c r="DCB308" s="305"/>
      <c r="DCC308" s="71"/>
      <c r="DCD308" s="304"/>
      <c r="DCE308" s="304"/>
      <c r="DCF308" s="304"/>
      <c r="DCG308" s="304"/>
      <c r="DCH308" s="304"/>
      <c r="DCI308" s="304"/>
      <c r="DCJ308" s="305"/>
      <c r="DCK308" s="71"/>
      <c r="DCL308" s="304"/>
      <c r="DCM308" s="304"/>
      <c r="DCN308" s="304"/>
      <c r="DCO308" s="304"/>
      <c r="DCP308" s="304"/>
      <c r="DCQ308" s="304"/>
      <c r="DCR308" s="305"/>
      <c r="DCS308" s="71"/>
      <c r="DCT308" s="304"/>
      <c r="DCU308" s="304"/>
      <c r="DCV308" s="304"/>
      <c r="DCW308" s="304"/>
      <c r="DCX308" s="304"/>
      <c r="DCY308" s="304"/>
      <c r="DCZ308" s="305"/>
      <c r="DDA308" s="71"/>
      <c r="DDB308" s="304"/>
      <c r="DDC308" s="304"/>
      <c r="DDD308" s="304"/>
      <c r="DDE308" s="304"/>
      <c r="DDF308" s="304"/>
      <c r="DDG308" s="304"/>
      <c r="DDH308" s="305"/>
      <c r="DDI308" s="71"/>
      <c r="DDJ308" s="304"/>
      <c r="DDK308" s="304"/>
      <c r="DDL308" s="304"/>
      <c r="DDM308" s="304"/>
      <c r="DDN308" s="304"/>
      <c r="DDO308" s="304"/>
      <c r="DDP308" s="305"/>
      <c r="DDQ308" s="71"/>
      <c r="DDR308" s="304"/>
      <c r="DDS308" s="304"/>
      <c r="DDT308" s="304"/>
      <c r="DDU308" s="304"/>
      <c r="DDV308" s="304"/>
      <c r="DDW308" s="304"/>
      <c r="DDX308" s="305"/>
      <c r="DDY308" s="71"/>
      <c r="DDZ308" s="304"/>
      <c r="DEA308" s="304"/>
      <c r="DEB308" s="304"/>
      <c r="DEC308" s="304"/>
      <c r="DED308" s="304"/>
      <c r="DEE308" s="304"/>
      <c r="DEF308" s="305"/>
      <c r="DEG308" s="71"/>
      <c r="DEH308" s="304"/>
      <c r="DEI308" s="304"/>
      <c r="DEJ308" s="304"/>
      <c r="DEK308" s="304"/>
      <c r="DEL308" s="304"/>
      <c r="DEM308" s="304"/>
      <c r="DEN308" s="305"/>
      <c r="DEO308" s="71"/>
      <c r="DEP308" s="304"/>
      <c r="DEQ308" s="304"/>
      <c r="DER308" s="304"/>
      <c r="DES308" s="304"/>
      <c r="DET308" s="304"/>
      <c r="DEU308" s="304"/>
      <c r="DEV308" s="305"/>
      <c r="DEW308" s="71"/>
      <c r="DEX308" s="304"/>
      <c r="DEY308" s="304"/>
      <c r="DEZ308" s="304"/>
      <c r="DFA308" s="304"/>
      <c r="DFB308" s="304"/>
      <c r="DFC308" s="304"/>
      <c r="DFD308" s="305"/>
      <c r="DFE308" s="71"/>
      <c r="DFF308" s="304"/>
      <c r="DFG308" s="304"/>
      <c r="DFH308" s="304"/>
      <c r="DFI308" s="304"/>
      <c r="DFJ308" s="304"/>
      <c r="DFK308" s="304"/>
      <c r="DFL308" s="305"/>
      <c r="DFM308" s="71"/>
      <c r="DFN308" s="304"/>
      <c r="DFO308" s="304"/>
      <c r="DFP308" s="304"/>
      <c r="DFQ308" s="304"/>
      <c r="DFR308" s="304"/>
      <c r="DFS308" s="304"/>
      <c r="DFT308" s="305"/>
      <c r="DFU308" s="71"/>
      <c r="DFV308" s="304"/>
      <c r="DFW308" s="304"/>
      <c r="DFX308" s="304"/>
      <c r="DFY308" s="304"/>
      <c r="DFZ308" s="304"/>
      <c r="DGA308" s="304"/>
      <c r="DGB308" s="305"/>
      <c r="DGC308" s="71"/>
      <c r="DGD308" s="304"/>
      <c r="DGE308" s="304"/>
      <c r="DGF308" s="304"/>
      <c r="DGG308" s="304"/>
      <c r="DGH308" s="304"/>
      <c r="DGI308" s="304"/>
      <c r="DGJ308" s="305"/>
      <c r="DGK308" s="71"/>
      <c r="DGL308" s="304"/>
      <c r="DGM308" s="304"/>
      <c r="DGN308" s="304"/>
      <c r="DGO308" s="304"/>
      <c r="DGP308" s="304"/>
      <c r="DGQ308" s="304"/>
      <c r="DGR308" s="305"/>
      <c r="DGS308" s="71"/>
      <c r="DGT308" s="304"/>
      <c r="DGU308" s="304"/>
      <c r="DGV308" s="304"/>
      <c r="DGW308" s="304"/>
      <c r="DGX308" s="304"/>
      <c r="DGY308" s="304"/>
      <c r="DGZ308" s="305"/>
      <c r="DHA308" s="71"/>
      <c r="DHB308" s="304"/>
      <c r="DHC308" s="304"/>
      <c r="DHD308" s="304"/>
      <c r="DHE308" s="304"/>
      <c r="DHF308" s="304"/>
      <c r="DHG308" s="304"/>
      <c r="DHH308" s="305"/>
      <c r="DHI308" s="71"/>
      <c r="DHJ308" s="304"/>
      <c r="DHK308" s="304"/>
      <c r="DHL308" s="304"/>
      <c r="DHM308" s="304"/>
      <c r="DHN308" s="304"/>
      <c r="DHO308" s="304"/>
      <c r="DHP308" s="305"/>
      <c r="DHQ308" s="71"/>
      <c r="DHR308" s="304"/>
      <c r="DHS308" s="304"/>
      <c r="DHT308" s="304"/>
      <c r="DHU308" s="304"/>
      <c r="DHV308" s="304"/>
      <c r="DHW308" s="304"/>
      <c r="DHX308" s="305"/>
      <c r="DHY308" s="71"/>
      <c r="DHZ308" s="304"/>
      <c r="DIA308" s="304"/>
      <c r="DIB308" s="304"/>
      <c r="DIC308" s="304"/>
      <c r="DID308" s="304"/>
      <c r="DIE308" s="304"/>
      <c r="DIF308" s="305"/>
      <c r="DIG308" s="71"/>
      <c r="DIH308" s="304"/>
      <c r="DII308" s="304"/>
      <c r="DIJ308" s="304"/>
      <c r="DIK308" s="304"/>
      <c r="DIL308" s="304"/>
      <c r="DIM308" s="304"/>
      <c r="DIN308" s="305"/>
      <c r="DIO308" s="71"/>
      <c r="DIP308" s="304"/>
      <c r="DIQ308" s="304"/>
      <c r="DIR308" s="304"/>
      <c r="DIS308" s="304"/>
      <c r="DIT308" s="304"/>
      <c r="DIU308" s="304"/>
      <c r="DIV308" s="305"/>
      <c r="DIW308" s="71"/>
      <c r="DIX308" s="304"/>
      <c r="DIY308" s="304"/>
      <c r="DIZ308" s="304"/>
      <c r="DJA308" s="304"/>
      <c r="DJB308" s="304"/>
      <c r="DJC308" s="304"/>
      <c r="DJD308" s="305"/>
      <c r="DJE308" s="71"/>
      <c r="DJF308" s="304"/>
      <c r="DJG308" s="304"/>
      <c r="DJH308" s="304"/>
      <c r="DJI308" s="304"/>
      <c r="DJJ308" s="304"/>
      <c r="DJK308" s="304"/>
      <c r="DJL308" s="305"/>
      <c r="DJM308" s="71"/>
      <c r="DJN308" s="304"/>
      <c r="DJO308" s="304"/>
      <c r="DJP308" s="304"/>
      <c r="DJQ308" s="304"/>
      <c r="DJR308" s="304"/>
      <c r="DJS308" s="304"/>
      <c r="DJT308" s="305"/>
      <c r="DJU308" s="71"/>
      <c r="DJV308" s="304"/>
      <c r="DJW308" s="304"/>
      <c r="DJX308" s="304"/>
      <c r="DJY308" s="304"/>
      <c r="DJZ308" s="304"/>
      <c r="DKA308" s="304"/>
      <c r="DKB308" s="305"/>
      <c r="DKC308" s="71"/>
      <c r="DKD308" s="304"/>
      <c r="DKE308" s="304"/>
      <c r="DKF308" s="304"/>
      <c r="DKG308" s="304"/>
      <c r="DKH308" s="304"/>
      <c r="DKI308" s="304"/>
      <c r="DKJ308" s="305"/>
      <c r="DKK308" s="71"/>
      <c r="DKL308" s="304"/>
      <c r="DKM308" s="304"/>
      <c r="DKN308" s="304"/>
      <c r="DKO308" s="304"/>
      <c r="DKP308" s="304"/>
      <c r="DKQ308" s="304"/>
      <c r="DKR308" s="305"/>
      <c r="DKS308" s="71"/>
      <c r="DKT308" s="304"/>
      <c r="DKU308" s="304"/>
      <c r="DKV308" s="304"/>
      <c r="DKW308" s="304"/>
      <c r="DKX308" s="304"/>
      <c r="DKY308" s="304"/>
      <c r="DKZ308" s="305"/>
      <c r="DLA308" s="71"/>
      <c r="DLB308" s="304"/>
      <c r="DLC308" s="304"/>
      <c r="DLD308" s="304"/>
      <c r="DLE308" s="304"/>
      <c r="DLF308" s="304"/>
      <c r="DLG308" s="304"/>
      <c r="DLH308" s="305"/>
      <c r="DLI308" s="71"/>
      <c r="DLJ308" s="304"/>
      <c r="DLK308" s="304"/>
      <c r="DLL308" s="304"/>
      <c r="DLM308" s="304"/>
      <c r="DLN308" s="304"/>
      <c r="DLO308" s="304"/>
      <c r="DLP308" s="305"/>
      <c r="DLQ308" s="71"/>
      <c r="DLR308" s="304"/>
      <c r="DLS308" s="304"/>
      <c r="DLT308" s="304"/>
      <c r="DLU308" s="304"/>
      <c r="DLV308" s="304"/>
      <c r="DLW308" s="304"/>
      <c r="DLX308" s="305"/>
      <c r="DLY308" s="71"/>
      <c r="DLZ308" s="304"/>
      <c r="DMA308" s="304"/>
      <c r="DMB308" s="304"/>
      <c r="DMC308" s="304"/>
      <c r="DMD308" s="304"/>
      <c r="DME308" s="304"/>
      <c r="DMF308" s="305"/>
      <c r="DMG308" s="71"/>
      <c r="DMH308" s="304"/>
      <c r="DMI308" s="304"/>
      <c r="DMJ308" s="304"/>
      <c r="DMK308" s="304"/>
      <c r="DML308" s="304"/>
      <c r="DMM308" s="304"/>
      <c r="DMN308" s="305"/>
      <c r="DMO308" s="71"/>
      <c r="DMP308" s="304"/>
      <c r="DMQ308" s="304"/>
      <c r="DMR308" s="304"/>
      <c r="DMS308" s="304"/>
      <c r="DMT308" s="304"/>
      <c r="DMU308" s="304"/>
      <c r="DMV308" s="305"/>
      <c r="DMW308" s="71"/>
      <c r="DMX308" s="304"/>
      <c r="DMY308" s="304"/>
      <c r="DMZ308" s="304"/>
      <c r="DNA308" s="304"/>
      <c r="DNB308" s="304"/>
      <c r="DNC308" s="304"/>
      <c r="DND308" s="305"/>
      <c r="DNE308" s="71"/>
      <c r="DNF308" s="304"/>
      <c r="DNG308" s="304"/>
      <c r="DNH308" s="304"/>
      <c r="DNI308" s="304"/>
      <c r="DNJ308" s="304"/>
      <c r="DNK308" s="304"/>
      <c r="DNL308" s="305"/>
      <c r="DNM308" s="71"/>
      <c r="DNN308" s="304"/>
      <c r="DNO308" s="304"/>
      <c r="DNP308" s="304"/>
      <c r="DNQ308" s="304"/>
      <c r="DNR308" s="304"/>
      <c r="DNS308" s="304"/>
      <c r="DNT308" s="305"/>
      <c r="DNU308" s="71"/>
      <c r="DNV308" s="304"/>
      <c r="DNW308" s="304"/>
      <c r="DNX308" s="304"/>
      <c r="DNY308" s="304"/>
      <c r="DNZ308" s="304"/>
      <c r="DOA308" s="304"/>
      <c r="DOB308" s="305"/>
      <c r="DOC308" s="71"/>
      <c r="DOD308" s="304"/>
      <c r="DOE308" s="304"/>
      <c r="DOF308" s="304"/>
      <c r="DOG308" s="304"/>
      <c r="DOH308" s="304"/>
      <c r="DOI308" s="304"/>
      <c r="DOJ308" s="305"/>
      <c r="DOK308" s="71"/>
      <c r="DOL308" s="304"/>
      <c r="DOM308" s="304"/>
      <c r="DON308" s="304"/>
      <c r="DOO308" s="304"/>
      <c r="DOP308" s="304"/>
      <c r="DOQ308" s="304"/>
      <c r="DOR308" s="305"/>
      <c r="DOS308" s="71"/>
      <c r="DOT308" s="304"/>
      <c r="DOU308" s="304"/>
      <c r="DOV308" s="304"/>
      <c r="DOW308" s="304"/>
      <c r="DOX308" s="304"/>
      <c r="DOY308" s="304"/>
      <c r="DOZ308" s="305"/>
      <c r="DPA308" s="71"/>
      <c r="DPB308" s="304"/>
      <c r="DPC308" s="304"/>
      <c r="DPD308" s="304"/>
      <c r="DPE308" s="304"/>
      <c r="DPF308" s="304"/>
      <c r="DPG308" s="304"/>
      <c r="DPH308" s="305"/>
      <c r="DPI308" s="71"/>
      <c r="DPJ308" s="304"/>
      <c r="DPK308" s="304"/>
      <c r="DPL308" s="304"/>
      <c r="DPM308" s="304"/>
      <c r="DPN308" s="304"/>
      <c r="DPO308" s="304"/>
      <c r="DPP308" s="305"/>
      <c r="DPQ308" s="71"/>
      <c r="DPR308" s="304"/>
      <c r="DPS308" s="304"/>
      <c r="DPT308" s="304"/>
      <c r="DPU308" s="304"/>
      <c r="DPV308" s="304"/>
      <c r="DPW308" s="304"/>
      <c r="DPX308" s="305"/>
      <c r="DPY308" s="71"/>
      <c r="DPZ308" s="304"/>
      <c r="DQA308" s="304"/>
      <c r="DQB308" s="304"/>
      <c r="DQC308" s="304"/>
      <c r="DQD308" s="304"/>
      <c r="DQE308" s="304"/>
      <c r="DQF308" s="305"/>
      <c r="DQG308" s="71"/>
      <c r="DQH308" s="304"/>
      <c r="DQI308" s="304"/>
      <c r="DQJ308" s="304"/>
      <c r="DQK308" s="304"/>
      <c r="DQL308" s="304"/>
      <c r="DQM308" s="304"/>
      <c r="DQN308" s="305"/>
      <c r="DQO308" s="71"/>
      <c r="DQP308" s="304"/>
      <c r="DQQ308" s="304"/>
      <c r="DQR308" s="304"/>
      <c r="DQS308" s="304"/>
      <c r="DQT308" s="304"/>
      <c r="DQU308" s="304"/>
      <c r="DQV308" s="305"/>
      <c r="DQW308" s="71"/>
      <c r="DQX308" s="304"/>
      <c r="DQY308" s="304"/>
      <c r="DQZ308" s="304"/>
      <c r="DRA308" s="304"/>
      <c r="DRB308" s="304"/>
      <c r="DRC308" s="304"/>
      <c r="DRD308" s="305"/>
      <c r="DRE308" s="71"/>
      <c r="DRF308" s="304"/>
      <c r="DRG308" s="304"/>
      <c r="DRH308" s="304"/>
      <c r="DRI308" s="304"/>
      <c r="DRJ308" s="304"/>
      <c r="DRK308" s="304"/>
      <c r="DRL308" s="305"/>
      <c r="DRM308" s="71"/>
      <c r="DRN308" s="304"/>
      <c r="DRO308" s="304"/>
      <c r="DRP308" s="304"/>
      <c r="DRQ308" s="304"/>
      <c r="DRR308" s="304"/>
      <c r="DRS308" s="304"/>
      <c r="DRT308" s="305"/>
      <c r="DRU308" s="71"/>
      <c r="DRV308" s="304"/>
      <c r="DRW308" s="304"/>
      <c r="DRX308" s="304"/>
      <c r="DRY308" s="304"/>
      <c r="DRZ308" s="304"/>
      <c r="DSA308" s="304"/>
      <c r="DSB308" s="305"/>
      <c r="DSC308" s="71"/>
      <c r="DSD308" s="304"/>
      <c r="DSE308" s="304"/>
      <c r="DSF308" s="304"/>
      <c r="DSG308" s="304"/>
      <c r="DSH308" s="304"/>
      <c r="DSI308" s="304"/>
      <c r="DSJ308" s="305"/>
      <c r="DSK308" s="71"/>
      <c r="DSL308" s="304"/>
      <c r="DSM308" s="304"/>
      <c r="DSN308" s="304"/>
      <c r="DSO308" s="304"/>
      <c r="DSP308" s="304"/>
      <c r="DSQ308" s="304"/>
      <c r="DSR308" s="305"/>
      <c r="DSS308" s="71"/>
      <c r="DST308" s="304"/>
      <c r="DSU308" s="304"/>
      <c r="DSV308" s="304"/>
      <c r="DSW308" s="304"/>
      <c r="DSX308" s="304"/>
      <c r="DSY308" s="304"/>
      <c r="DSZ308" s="305"/>
      <c r="DTA308" s="71"/>
      <c r="DTB308" s="304"/>
      <c r="DTC308" s="304"/>
      <c r="DTD308" s="304"/>
      <c r="DTE308" s="304"/>
      <c r="DTF308" s="304"/>
      <c r="DTG308" s="304"/>
      <c r="DTH308" s="305"/>
      <c r="DTI308" s="71"/>
      <c r="DTJ308" s="304"/>
      <c r="DTK308" s="304"/>
      <c r="DTL308" s="304"/>
      <c r="DTM308" s="304"/>
      <c r="DTN308" s="304"/>
      <c r="DTO308" s="304"/>
      <c r="DTP308" s="305"/>
      <c r="DTQ308" s="71"/>
      <c r="DTR308" s="304"/>
      <c r="DTS308" s="304"/>
      <c r="DTT308" s="304"/>
      <c r="DTU308" s="304"/>
      <c r="DTV308" s="304"/>
      <c r="DTW308" s="304"/>
      <c r="DTX308" s="305"/>
      <c r="DTY308" s="71"/>
      <c r="DTZ308" s="304"/>
      <c r="DUA308" s="304"/>
      <c r="DUB308" s="304"/>
      <c r="DUC308" s="304"/>
      <c r="DUD308" s="304"/>
      <c r="DUE308" s="304"/>
      <c r="DUF308" s="305"/>
      <c r="DUG308" s="71"/>
      <c r="DUH308" s="304"/>
      <c r="DUI308" s="304"/>
      <c r="DUJ308" s="304"/>
      <c r="DUK308" s="304"/>
      <c r="DUL308" s="304"/>
      <c r="DUM308" s="304"/>
      <c r="DUN308" s="305"/>
      <c r="DUO308" s="71"/>
      <c r="DUP308" s="304"/>
      <c r="DUQ308" s="304"/>
      <c r="DUR308" s="304"/>
      <c r="DUS308" s="304"/>
      <c r="DUT308" s="304"/>
      <c r="DUU308" s="304"/>
      <c r="DUV308" s="305"/>
      <c r="DUW308" s="71"/>
      <c r="DUX308" s="304"/>
      <c r="DUY308" s="304"/>
      <c r="DUZ308" s="304"/>
      <c r="DVA308" s="304"/>
      <c r="DVB308" s="304"/>
      <c r="DVC308" s="304"/>
      <c r="DVD308" s="305"/>
      <c r="DVE308" s="71"/>
      <c r="DVF308" s="304"/>
      <c r="DVG308" s="304"/>
      <c r="DVH308" s="304"/>
      <c r="DVI308" s="304"/>
      <c r="DVJ308" s="304"/>
      <c r="DVK308" s="304"/>
      <c r="DVL308" s="305"/>
      <c r="DVM308" s="71"/>
      <c r="DVN308" s="304"/>
      <c r="DVO308" s="304"/>
      <c r="DVP308" s="304"/>
      <c r="DVQ308" s="304"/>
      <c r="DVR308" s="304"/>
      <c r="DVS308" s="304"/>
      <c r="DVT308" s="305"/>
      <c r="DVU308" s="71"/>
      <c r="DVV308" s="304"/>
      <c r="DVW308" s="304"/>
      <c r="DVX308" s="304"/>
      <c r="DVY308" s="304"/>
      <c r="DVZ308" s="304"/>
      <c r="DWA308" s="304"/>
      <c r="DWB308" s="305"/>
      <c r="DWC308" s="71"/>
      <c r="DWD308" s="304"/>
      <c r="DWE308" s="304"/>
      <c r="DWF308" s="304"/>
      <c r="DWG308" s="304"/>
      <c r="DWH308" s="304"/>
      <c r="DWI308" s="304"/>
      <c r="DWJ308" s="305"/>
      <c r="DWK308" s="71"/>
      <c r="DWL308" s="304"/>
      <c r="DWM308" s="304"/>
      <c r="DWN308" s="304"/>
      <c r="DWO308" s="304"/>
      <c r="DWP308" s="304"/>
      <c r="DWQ308" s="304"/>
      <c r="DWR308" s="305"/>
      <c r="DWS308" s="71"/>
      <c r="DWT308" s="304"/>
      <c r="DWU308" s="304"/>
      <c r="DWV308" s="304"/>
      <c r="DWW308" s="304"/>
      <c r="DWX308" s="304"/>
      <c r="DWY308" s="304"/>
      <c r="DWZ308" s="305"/>
      <c r="DXA308" s="71"/>
      <c r="DXB308" s="304"/>
      <c r="DXC308" s="304"/>
      <c r="DXD308" s="304"/>
      <c r="DXE308" s="304"/>
      <c r="DXF308" s="304"/>
      <c r="DXG308" s="304"/>
      <c r="DXH308" s="305"/>
      <c r="DXI308" s="71"/>
      <c r="DXJ308" s="304"/>
      <c r="DXK308" s="304"/>
      <c r="DXL308" s="304"/>
      <c r="DXM308" s="304"/>
      <c r="DXN308" s="304"/>
      <c r="DXO308" s="304"/>
      <c r="DXP308" s="305"/>
      <c r="DXQ308" s="71"/>
      <c r="DXR308" s="304"/>
      <c r="DXS308" s="304"/>
      <c r="DXT308" s="304"/>
      <c r="DXU308" s="304"/>
      <c r="DXV308" s="304"/>
      <c r="DXW308" s="304"/>
      <c r="DXX308" s="305"/>
      <c r="DXY308" s="71"/>
      <c r="DXZ308" s="304"/>
      <c r="DYA308" s="304"/>
      <c r="DYB308" s="304"/>
      <c r="DYC308" s="304"/>
      <c r="DYD308" s="304"/>
      <c r="DYE308" s="304"/>
      <c r="DYF308" s="305"/>
      <c r="DYG308" s="71"/>
      <c r="DYH308" s="304"/>
      <c r="DYI308" s="304"/>
      <c r="DYJ308" s="304"/>
      <c r="DYK308" s="304"/>
      <c r="DYL308" s="304"/>
      <c r="DYM308" s="304"/>
      <c r="DYN308" s="305"/>
      <c r="DYO308" s="71"/>
      <c r="DYP308" s="304"/>
      <c r="DYQ308" s="304"/>
      <c r="DYR308" s="304"/>
      <c r="DYS308" s="304"/>
      <c r="DYT308" s="304"/>
      <c r="DYU308" s="304"/>
      <c r="DYV308" s="305"/>
      <c r="DYW308" s="71"/>
      <c r="DYX308" s="304"/>
      <c r="DYY308" s="304"/>
      <c r="DYZ308" s="304"/>
      <c r="DZA308" s="304"/>
      <c r="DZB308" s="304"/>
      <c r="DZC308" s="304"/>
      <c r="DZD308" s="305"/>
      <c r="DZE308" s="71"/>
      <c r="DZF308" s="304"/>
      <c r="DZG308" s="304"/>
      <c r="DZH308" s="304"/>
      <c r="DZI308" s="304"/>
      <c r="DZJ308" s="304"/>
      <c r="DZK308" s="304"/>
      <c r="DZL308" s="305"/>
      <c r="DZM308" s="71"/>
      <c r="DZN308" s="304"/>
      <c r="DZO308" s="304"/>
      <c r="DZP308" s="304"/>
      <c r="DZQ308" s="304"/>
      <c r="DZR308" s="304"/>
      <c r="DZS308" s="304"/>
      <c r="DZT308" s="305"/>
      <c r="DZU308" s="71"/>
      <c r="DZV308" s="304"/>
      <c r="DZW308" s="304"/>
      <c r="DZX308" s="304"/>
      <c r="DZY308" s="304"/>
      <c r="DZZ308" s="304"/>
      <c r="EAA308" s="304"/>
      <c r="EAB308" s="305"/>
      <c r="EAC308" s="71"/>
      <c r="EAD308" s="304"/>
      <c r="EAE308" s="304"/>
      <c r="EAF308" s="304"/>
      <c r="EAG308" s="304"/>
      <c r="EAH308" s="304"/>
      <c r="EAI308" s="304"/>
      <c r="EAJ308" s="305"/>
      <c r="EAK308" s="71"/>
      <c r="EAL308" s="304"/>
      <c r="EAM308" s="304"/>
      <c r="EAN308" s="304"/>
      <c r="EAO308" s="304"/>
      <c r="EAP308" s="304"/>
      <c r="EAQ308" s="304"/>
      <c r="EAR308" s="305"/>
      <c r="EAS308" s="71"/>
      <c r="EAT308" s="304"/>
      <c r="EAU308" s="304"/>
      <c r="EAV308" s="304"/>
      <c r="EAW308" s="304"/>
      <c r="EAX308" s="304"/>
      <c r="EAY308" s="304"/>
      <c r="EAZ308" s="305"/>
      <c r="EBA308" s="71"/>
      <c r="EBB308" s="304"/>
      <c r="EBC308" s="304"/>
      <c r="EBD308" s="304"/>
      <c r="EBE308" s="304"/>
      <c r="EBF308" s="304"/>
      <c r="EBG308" s="304"/>
      <c r="EBH308" s="305"/>
      <c r="EBI308" s="71"/>
      <c r="EBJ308" s="304"/>
      <c r="EBK308" s="304"/>
      <c r="EBL308" s="304"/>
      <c r="EBM308" s="304"/>
      <c r="EBN308" s="304"/>
      <c r="EBO308" s="304"/>
      <c r="EBP308" s="305"/>
      <c r="EBQ308" s="71"/>
      <c r="EBR308" s="304"/>
      <c r="EBS308" s="304"/>
      <c r="EBT308" s="304"/>
      <c r="EBU308" s="304"/>
      <c r="EBV308" s="304"/>
      <c r="EBW308" s="304"/>
      <c r="EBX308" s="305"/>
      <c r="EBY308" s="71"/>
      <c r="EBZ308" s="304"/>
      <c r="ECA308" s="304"/>
      <c r="ECB308" s="304"/>
      <c r="ECC308" s="304"/>
      <c r="ECD308" s="304"/>
      <c r="ECE308" s="304"/>
      <c r="ECF308" s="305"/>
      <c r="ECG308" s="71"/>
      <c r="ECH308" s="304"/>
      <c r="ECI308" s="304"/>
      <c r="ECJ308" s="304"/>
      <c r="ECK308" s="304"/>
      <c r="ECL308" s="304"/>
      <c r="ECM308" s="304"/>
      <c r="ECN308" s="305"/>
      <c r="ECO308" s="71"/>
      <c r="ECP308" s="304"/>
      <c r="ECQ308" s="304"/>
      <c r="ECR308" s="304"/>
      <c r="ECS308" s="304"/>
      <c r="ECT308" s="304"/>
      <c r="ECU308" s="304"/>
      <c r="ECV308" s="305"/>
      <c r="ECW308" s="71"/>
      <c r="ECX308" s="304"/>
      <c r="ECY308" s="304"/>
      <c r="ECZ308" s="304"/>
      <c r="EDA308" s="304"/>
      <c r="EDB308" s="304"/>
      <c r="EDC308" s="304"/>
      <c r="EDD308" s="305"/>
      <c r="EDE308" s="71"/>
      <c r="EDF308" s="304"/>
      <c r="EDG308" s="304"/>
      <c r="EDH308" s="304"/>
      <c r="EDI308" s="304"/>
      <c r="EDJ308" s="304"/>
      <c r="EDK308" s="304"/>
      <c r="EDL308" s="305"/>
      <c r="EDM308" s="71"/>
      <c r="EDN308" s="304"/>
      <c r="EDO308" s="304"/>
      <c r="EDP308" s="304"/>
      <c r="EDQ308" s="304"/>
      <c r="EDR308" s="304"/>
      <c r="EDS308" s="304"/>
      <c r="EDT308" s="305"/>
      <c r="EDU308" s="71"/>
      <c r="EDV308" s="304"/>
      <c r="EDW308" s="304"/>
      <c r="EDX308" s="304"/>
      <c r="EDY308" s="304"/>
      <c r="EDZ308" s="304"/>
      <c r="EEA308" s="304"/>
      <c r="EEB308" s="305"/>
      <c r="EEC308" s="71"/>
      <c r="EED308" s="304"/>
      <c r="EEE308" s="304"/>
      <c r="EEF308" s="304"/>
      <c r="EEG308" s="304"/>
      <c r="EEH308" s="304"/>
      <c r="EEI308" s="304"/>
      <c r="EEJ308" s="305"/>
      <c r="EEK308" s="71"/>
      <c r="EEL308" s="304"/>
      <c r="EEM308" s="304"/>
      <c r="EEN308" s="304"/>
      <c r="EEO308" s="304"/>
      <c r="EEP308" s="304"/>
      <c r="EEQ308" s="304"/>
      <c r="EER308" s="305"/>
      <c r="EES308" s="71"/>
      <c r="EET308" s="304"/>
      <c r="EEU308" s="304"/>
      <c r="EEV308" s="304"/>
      <c r="EEW308" s="304"/>
      <c r="EEX308" s="304"/>
      <c r="EEY308" s="304"/>
      <c r="EEZ308" s="305"/>
      <c r="EFA308" s="71"/>
      <c r="EFB308" s="304"/>
      <c r="EFC308" s="304"/>
      <c r="EFD308" s="304"/>
      <c r="EFE308" s="304"/>
      <c r="EFF308" s="304"/>
      <c r="EFG308" s="304"/>
      <c r="EFH308" s="305"/>
      <c r="EFI308" s="71"/>
      <c r="EFJ308" s="304"/>
      <c r="EFK308" s="304"/>
      <c r="EFL308" s="304"/>
      <c r="EFM308" s="304"/>
      <c r="EFN308" s="304"/>
      <c r="EFO308" s="304"/>
      <c r="EFP308" s="305"/>
      <c r="EFQ308" s="71"/>
      <c r="EFR308" s="304"/>
      <c r="EFS308" s="304"/>
      <c r="EFT308" s="304"/>
      <c r="EFU308" s="304"/>
      <c r="EFV308" s="304"/>
      <c r="EFW308" s="304"/>
      <c r="EFX308" s="305"/>
      <c r="EFY308" s="71"/>
      <c r="EFZ308" s="304"/>
      <c r="EGA308" s="304"/>
      <c r="EGB308" s="304"/>
      <c r="EGC308" s="304"/>
      <c r="EGD308" s="304"/>
      <c r="EGE308" s="304"/>
      <c r="EGF308" s="305"/>
      <c r="EGG308" s="71"/>
      <c r="EGH308" s="304"/>
      <c r="EGI308" s="304"/>
      <c r="EGJ308" s="304"/>
      <c r="EGK308" s="304"/>
      <c r="EGL308" s="304"/>
      <c r="EGM308" s="304"/>
      <c r="EGN308" s="305"/>
      <c r="EGO308" s="71"/>
      <c r="EGP308" s="304"/>
      <c r="EGQ308" s="304"/>
      <c r="EGR308" s="304"/>
      <c r="EGS308" s="304"/>
      <c r="EGT308" s="304"/>
      <c r="EGU308" s="304"/>
      <c r="EGV308" s="305"/>
      <c r="EGW308" s="71"/>
      <c r="EGX308" s="304"/>
      <c r="EGY308" s="304"/>
      <c r="EGZ308" s="304"/>
      <c r="EHA308" s="304"/>
      <c r="EHB308" s="304"/>
      <c r="EHC308" s="304"/>
      <c r="EHD308" s="305"/>
      <c r="EHE308" s="71"/>
      <c r="EHF308" s="304"/>
      <c r="EHG308" s="304"/>
      <c r="EHH308" s="304"/>
      <c r="EHI308" s="304"/>
      <c r="EHJ308" s="304"/>
      <c r="EHK308" s="304"/>
      <c r="EHL308" s="305"/>
      <c r="EHM308" s="71"/>
      <c r="EHN308" s="304"/>
      <c r="EHO308" s="304"/>
      <c r="EHP308" s="304"/>
      <c r="EHQ308" s="304"/>
      <c r="EHR308" s="304"/>
      <c r="EHS308" s="304"/>
      <c r="EHT308" s="305"/>
      <c r="EHU308" s="71"/>
      <c r="EHV308" s="304"/>
      <c r="EHW308" s="304"/>
      <c r="EHX308" s="304"/>
      <c r="EHY308" s="304"/>
      <c r="EHZ308" s="304"/>
      <c r="EIA308" s="304"/>
      <c r="EIB308" s="305"/>
      <c r="EIC308" s="71"/>
      <c r="EID308" s="304"/>
      <c r="EIE308" s="304"/>
      <c r="EIF308" s="304"/>
      <c r="EIG308" s="304"/>
      <c r="EIH308" s="304"/>
      <c r="EII308" s="304"/>
      <c r="EIJ308" s="305"/>
      <c r="EIK308" s="71"/>
      <c r="EIL308" s="304"/>
      <c r="EIM308" s="304"/>
      <c r="EIN308" s="304"/>
      <c r="EIO308" s="304"/>
      <c r="EIP308" s="304"/>
      <c r="EIQ308" s="304"/>
      <c r="EIR308" s="305"/>
      <c r="EIS308" s="71"/>
      <c r="EIT308" s="304"/>
      <c r="EIU308" s="304"/>
      <c r="EIV308" s="304"/>
      <c r="EIW308" s="304"/>
      <c r="EIX308" s="304"/>
      <c r="EIY308" s="304"/>
      <c r="EIZ308" s="305"/>
      <c r="EJA308" s="71"/>
      <c r="EJB308" s="304"/>
      <c r="EJC308" s="304"/>
      <c r="EJD308" s="304"/>
      <c r="EJE308" s="304"/>
      <c r="EJF308" s="304"/>
      <c r="EJG308" s="304"/>
      <c r="EJH308" s="305"/>
      <c r="EJI308" s="71"/>
      <c r="EJJ308" s="304"/>
      <c r="EJK308" s="304"/>
      <c r="EJL308" s="304"/>
      <c r="EJM308" s="304"/>
      <c r="EJN308" s="304"/>
      <c r="EJO308" s="304"/>
      <c r="EJP308" s="305"/>
      <c r="EJQ308" s="71"/>
      <c r="EJR308" s="304"/>
      <c r="EJS308" s="304"/>
      <c r="EJT308" s="304"/>
      <c r="EJU308" s="304"/>
      <c r="EJV308" s="304"/>
      <c r="EJW308" s="304"/>
      <c r="EJX308" s="305"/>
      <c r="EJY308" s="71"/>
      <c r="EJZ308" s="304"/>
      <c r="EKA308" s="304"/>
      <c r="EKB308" s="304"/>
      <c r="EKC308" s="304"/>
      <c r="EKD308" s="304"/>
      <c r="EKE308" s="304"/>
      <c r="EKF308" s="305"/>
      <c r="EKG308" s="71"/>
      <c r="EKH308" s="304"/>
      <c r="EKI308" s="304"/>
      <c r="EKJ308" s="304"/>
      <c r="EKK308" s="304"/>
      <c r="EKL308" s="304"/>
      <c r="EKM308" s="304"/>
      <c r="EKN308" s="305"/>
      <c r="EKO308" s="71"/>
      <c r="EKP308" s="304"/>
      <c r="EKQ308" s="304"/>
      <c r="EKR308" s="304"/>
      <c r="EKS308" s="304"/>
      <c r="EKT308" s="304"/>
      <c r="EKU308" s="304"/>
      <c r="EKV308" s="305"/>
      <c r="EKW308" s="71"/>
      <c r="EKX308" s="304"/>
      <c r="EKY308" s="304"/>
      <c r="EKZ308" s="304"/>
      <c r="ELA308" s="304"/>
      <c r="ELB308" s="304"/>
      <c r="ELC308" s="304"/>
      <c r="ELD308" s="305"/>
      <c r="ELE308" s="71"/>
      <c r="ELF308" s="304"/>
      <c r="ELG308" s="304"/>
      <c r="ELH308" s="304"/>
      <c r="ELI308" s="304"/>
      <c r="ELJ308" s="304"/>
      <c r="ELK308" s="304"/>
      <c r="ELL308" s="305"/>
      <c r="ELM308" s="71"/>
      <c r="ELN308" s="304"/>
      <c r="ELO308" s="304"/>
      <c r="ELP308" s="304"/>
      <c r="ELQ308" s="304"/>
      <c r="ELR308" s="304"/>
      <c r="ELS308" s="304"/>
      <c r="ELT308" s="305"/>
      <c r="ELU308" s="71"/>
      <c r="ELV308" s="304"/>
      <c r="ELW308" s="304"/>
      <c r="ELX308" s="304"/>
      <c r="ELY308" s="304"/>
      <c r="ELZ308" s="304"/>
      <c r="EMA308" s="304"/>
      <c r="EMB308" s="305"/>
      <c r="EMC308" s="71"/>
      <c r="EMD308" s="304"/>
      <c r="EME308" s="304"/>
      <c r="EMF308" s="304"/>
      <c r="EMG308" s="304"/>
      <c r="EMH308" s="304"/>
      <c r="EMI308" s="304"/>
      <c r="EMJ308" s="305"/>
      <c r="EMK308" s="71"/>
      <c r="EML308" s="304"/>
      <c r="EMM308" s="304"/>
      <c r="EMN308" s="304"/>
      <c r="EMO308" s="304"/>
      <c r="EMP308" s="304"/>
      <c r="EMQ308" s="304"/>
      <c r="EMR308" s="305"/>
      <c r="EMS308" s="71"/>
      <c r="EMT308" s="304"/>
      <c r="EMU308" s="304"/>
      <c r="EMV308" s="304"/>
      <c r="EMW308" s="304"/>
      <c r="EMX308" s="304"/>
      <c r="EMY308" s="304"/>
      <c r="EMZ308" s="305"/>
      <c r="ENA308" s="71"/>
      <c r="ENB308" s="304"/>
      <c r="ENC308" s="304"/>
      <c r="END308" s="304"/>
      <c r="ENE308" s="304"/>
      <c r="ENF308" s="304"/>
      <c r="ENG308" s="304"/>
      <c r="ENH308" s="305"/>
      <c r="ENI308" s="71"/>
      <c r="ENJ308" s="304"/>
      <c r="ENK308" s="304"/>
      <c r="ENL308" s="304"/>
      <c r="ENM308" s="304"/>
      <c r="ENN308" s="304"/>
      <c r="ENO308" s="304"/>
      <c r="ENP308" s="305"/>
      <c r="ENQ308" s="71"/>
      <c r="ENR308" s="304"/>
      <c r="ENS308" s="304"/>
      <c r="ENT308" s="304"/>
      <c r="ENU308" s="304"/>
      <c r="ENV308" s="304"/>
      <c r="ENW308" s="304"/>
      <c r="ENX308" s="305"/>
      <c r="ENY308" s="71"/>
      <c r="ENZ308" s="304"/>
      <c r="EOA308" s="304"/>
      <c r="EOB308" s="304"/>
      <c r="EOC308" s="304"/>
      <c r="EOD308" s="304"/>
      <c r="EOE308" s="304"/>
      <c r="EOF308" s="305"/>
      <c r="EOG308" s="71"/>
      <c r="EOH308" s="304"/>
      <c r="EOI308" s="304"/>
      <c r="EOJ308" s="304"/>
      <c r="EOK308" s="304"/>
      <c r="EOL308" s="304"/>
      <c r="EOM308" s="304"/>
      <c r="EON308" s="305"/>
      <c r="EOO308" s="71"/>
      <c r="EOP308" s="304"/>
      <c r="EOQ308" s="304"/>
      <c r="EOR308" s="304"/>
      <c r="EOS308" s="304"/>
      <c r="EOT308" s="304"/>
      <c r="EOU308" s="304"/>
      <c r="EOV308" s="305"/>
      <c r="EOW308" s="71"/>
      <c r="EOX308" s="304"/>
      <c r="EOY308" s="304"/>
      <c r="EOZ308" s="304"/>
      <c r="EPA308" s="304"/>
      <c r="EPB308" s="304"/>
      <c r="EPC308" s="304"/>
      <c r="EPD308" s="305"/>
      <c r="EPE308" s="71"/>
      <c r="EPF308" s="304"/>
      <c r="EPG308" s="304"/>
      <c r="EPH308" s="304"/>
      <c r="EPI308" s="304"/>
      <c r="EPJ308" s="304"/>
      <c r="EPK308" s="304"/>
      <c r="EPL308" s="305"/>
      <c r="EPM308" s="71"/>
      <c r="EPN308" s="304"/>
      <c r="EPO308" s="304"/>
      <c r="EPP308" s="304"/>
      <c r="EPQ308" s="304"/>
      <c r="EPR308" s="304"/>
      <c r="EPS308" s="304"/>
      <c r="EPT308" s="305"/>
      <c r="EPU308" s="71"/>
      <c r="EPV308" s="304"/>
      <c r="EPW308" s="304"/>
      <c r="EPX308" s="304"/>
      <c r="EPY308" s="304"/>
      <c r="EPZ308" s="304"/>
      <c r="EQA308" s="304"/>
      <c r="EQB308" s="305"/>
      <c r="EQC308" s="71"/>
      <c r="EQD308" s="304"/>
      <c r="EQE308" s="304"/>
      <c r="EQF308" s="304"/>
      <c r="EQG308" s="304"/>
      <c r="EQH308" s="304"/>
      <c r="EQI308" s="304"/>
      <c r="EQJ308" s="305"/>
      <c r="EQK308" s="71"/>
      <c r="EQL308" s="304"/>
      <c r="EQM308" s="304"/>
      <c r="EQN308" s="304"/>
      <c r="EQO308" s="304"/>
      <c r="EQP308" s="304"/>
      <c r="EQQ308" s="304"/>
      <c r="EQR308" s="305"/>
      <c r="EQS308" s="71"/>
      <c r="EQT308" s="304"/>
      <c r="EQU308" s="304"/>
      <c r="EQV308" s="304"/>
      <c r="EQW308" s="304"/>
      <c r="EQX308" s="304"/>
      <c r="EQY308" s="304"/>
      <c r="EQZ308" s="305"/>
      <c r="ERA308" s="71"/>
      <c r="ERB308" s="304"/>
      <c r="ERC308" s="304"/>
      <c r="ERD308" s="304"/>
      <c r="ERE308" s="304"/>
      <c r="ERF308" s="304"/>
      <c r="ERG308" s="304"/>
      <c r="ERH308" s="305"/>
      <c r="ERI308" s="71"/>
      <c r="ERJ308" s="304"/>
      <c r="ERK308" s="304"/>
      <c r="ERL308" s="304"/>
      <c r="ERM308" s="304"/>
      <c r="ERN308" s="304"/>
      <c r="ERO308" s="304"/>
      <c r="ERP308" s="305"/>
      <c r="ERQ308" s="71"/>
      <c r="ERR308" s="304"/>
      <c r="ERS308" s="304"/>
      <c r="ERT308" s="304"/>
      <c r="ERU308" s="304"/>
      <c r="ERV308" s="304"/>
      <c r="ERW308" s="304"/>
      <c r="ERX308" s="305"/>
      <c r="ERY308" s="71"/>
      <c r="ERZ308" s="304"/>
      <c r="ESA308" s="304"/>
      <c r="ESB308" s="304"/>
      <c r="ESC308" s="304"/>
      <c r="ESD308" s="304"/>
      <c r="ESE308" s="304"/>
      <c r="ESF308" s="305"/>
      <c r="ESG308" s="71"/>
      <c r="ESH308" s="304"/>
      <c r="ESI308" s="304"/>
      <c r="ESJ308" s="304"/>
      <c r="ESK308" s="304"/>
      <c r="ESL308" s="304"/>
      <c r="ESM308" s="304"/>
      <c r="ESN308" s="305"/>
      <c r="ESO308" s="71"/>
      <c r="ESP308" s="304"/>
      <c r="ESQ308" s="304"/>
      <c r="ESR308" s="304"/>
      <c r="ESS308" s="304"/>
      <c r="EST308" s="304"/>
      <c r="ESU308" s="304"/>
      <c r="ESV308" s="305"/>
      <c r="ESW308" s="71"/>
      <c r="ESX308" s="304"/>
      <c r="ESY308" s="304"/>
      <c r="ESZ308" s="304"/>
      <c r="ETA308" s="304"/>
      <c r="ETB308" s="304"/>
      <c r="ETC308" s="304"/>
      <c r="ETD308" s="305"/>
      <c r="ETE308" s="71"/>
      <c r="ETF308" s="304"/>
      <c r="ETG308" s="304"/>
      <c r="ETH308" s="304"/>
      <c r="ETI308" s="304"/>
      <c r="ETJ308" s="304"/>
      <c r="ETK308" s="304"/>
      <c r="ETL308" s="305"/>
      <c r="ETM308" s="71"/>
      <c r="ETN308" s="304"/>
      <c r="ETO308" s="304"/>
      <c r="ETP308" s="304"/>
      <c r="ETQ308" s="304"/>
      <c r="ETR308" s="304"/>
      <c r="ETS308" s="304"/>
      <c r="ETT308" s="305"/>
      <c r="ETU308" s="71"/>
      <c r="ETV308" s="304"/>
      <c r="ETW308" s="304"/>
      <c r="ETX308" s="304"/>
      <c r="ETY308" s="304"/>
      <c r="ETZ308" s="304"/>
      <c r="EUA308" s="304"/>
      <c r="EUB308" s="305"/>
      <c r="EUC308" s="71"/>
      <c r="EUD308" s="304"/>
      <c r="EUE308" s="304"/>
      <c r="EUF308" s="304"/>
      <c r="EUG308" s="304"/>
      <c r="EUH308" s="304"/>
      <c r="EUI308" s="304"/>
      <c r="EUJ308" s="305"/>
      <c r="EUK308" s="71"/>
      <c r="EUL308" s="304"/>
      <c r="EUM308" s="304"/>
      <c r="EUN308" s="304"/>
      <c r="EUO308" s="304"/>
      <c r="EUP308" s="304"/>
      <c r="EUQ308" s="304"/>
      <c r="EUR308" s="305"/>
      <c r="EUS308" s="71"/>
      <c r="EUT308" s="304"/>
      <c r="EUU308" s="304"/>
      <c r="EUV308" s="304"/>
      <c r="EUW308" s="304"/>
      <c r="EUX308" s="304"/>
      <c r="EUY308" s="304"/>
      <c r="EUZ308" s="305"/>
      <c r="EVA308" s="71"/>
      <c r="EVB308" s="304"/>
      <c r="EVC308" s="304"/>
      <c r="EVD308" s="304"/>
      <c r="EVE308" s="304"/>
      <c r="EVF308" s="304"/>
      <c r="EVG308" s="304"/>
      <c r="EVH308" s="305"/>
      <c r="EVI308" s="71"/>
      <c r="EVJ308" s="304"/>
      <c r="EVK308" s="304"/>
      <c r="EVL308" s="304"/>
      <c r="EVM308" s="304"/>
      <c r="EVN308" s="304"/>
      <c r="EVO308" s="304"/>
      <c r="EVP308" s="305"/>
      <c r="EVQ308" s="71"/>
      <c r="EVR308" s="304"/>
      <c r="EVS308" s="304"/>
      <c r="EVT308" s="304"/>
      <c r="EVU308" s="304"/>
      <c r="EVV308" s="304"/>
      <c r="EVW308" s="304"/>
      <c r="EVX308" s="305"/>
      <c r="EVY308" s="71"/>
      <c r="EVZ308" s="304"/>
      <c r="EWA308" s="304"/>
      <c r="EWB308" s="304"/>
      <c r="EWC308" s="304"/>
      <c r="EWD308" s="304"/>
      <c r="EWE308" s="304"/>
      <c r="EWF308" s="305"/>
      <c r="EWG308" s="71"/>
      <c r="EWH308" s="304"/>
      <c r="EWI308" s="304"/>
      <c r="EWJ308" s="304"/>
      <c r="EWK308" s="304"/>
      <c r="EWL308" s="304"/>
      <c r="EWM308" s="304"/>
      <c r="EWN308" s="305"/>
      <c r="EWO308" s="71"/>
      <c r="EWP308" s="304"/>
      <c r="EWQ308" s="304"/>
      <c r="EWR308" s="304"/>
      <c r="EWS308" s="304"/>
      <c r="EWT308" s="304"/>
      <c r="EWU308" s="304"/>
      <c r="EWV308" s="305"/>
      <c r="EWW308" s="71"/>
      <c r="EWX308" s="304"/>
      <c r="EWY308" s="304"/>
      <c r="EWZ308" s="304"/>
      <c r="EXA308" s="304"/>
      <c r="EXB308" s="304"/>
      <c r="EXC308" s="304"/>
      <c r="EXD308" s="305"/>
      <c r="EXE308" s="71"/>
      <c r="EXF308" s="304"/>
      <c r="EXG308" s="304"/>
      <c r="EXH308" s="304"/>
      <c r="EXI308" s="304"/>
      <c r="EXJ308" s="304"/>
      <c r="EXK308" s="304"/>
      <c r="EXL308" s="305"/>
      <c r="EXM308" s="71"/>
      <c r="EXN308" s="304"/>
      <c r="EXO308" s="304"/>
      <c r="EXP308" s="304"/>
      <c r="EXQ308" s="304"/>
      <c r="EXR308" s="304"/>
      <c r="EXS308" s="304"/>
      <c r="EXT308" s="305"/>
      <c r="EXU308" s="71"/>
      <c r="EXV308" s="304"/>
      <c r="EXW308" s="304"/>
      <c r="EXX308" s="304"/>
      <c r="EXY308" s="304"/>
      <c r="EXZ308" s="304"/>
      <c r="EYA308" s="304"/>
      <c r="EYB308" s="305"/>
      <c r="EYC308" s="71"/>
      <c r="EYD308" s="304"/>
      <c r="EYE308" s="304"/>
      <c r="EYF308" s="304"/>
      <c r="EYG308" s="304"/>
      <c r="EYH308" s="304"/>
      <c r="EYI308" s="304"/>
      <c r="EYJ308" s="305"/>
      <c r="EYK308" s="71"/>
      <c r="EYL308" s="304"/>
      <c r="EYM308" s="304"/>
      <c r="EYN308" s="304"/>
      <c r="EYO308" s="304"/>
      <c r="EYP308" s="304"/>
      <c r="EYQ308" s="304"/>
      <c r="EYR308" s="305"/>
      <c r="EYS308" s="71"/>
      <c r="EYT308" s="304"/>
      <c r="EYU308" s="304"/>
      <c r="EYV308" s="304"/>
      <c r="EYW308" s="304"/>
      <c r="EYX308" s="304"/>
      <c r="EYY308" s="304"/>
      <c r="EYZ308" s="305"/>
      <c r="EZA308" s="71"/>
      <c r="EZB308" s="304"/>
      <c r="EZC308" s="304"/>
      <c r="EZD308" s="304"/>
      <c r="EZE308" s="304"/>
      <c r="EZF308" s="304"/>
      <c r="EZG308" s="304"/>
      <c r="EZH308" s="305"/>
      <c r="EZI308" s="71"/>
      <c r="EZJ308" s="304"/>
      <c r="EZK308" s="304"/>
      <c r="EZL308" s="304"/>
      <c r="EZM308" s="304"/>
      <c r="EZN308" s="304"/>
      <c r="EZO308" s="304"/>
      <c r="EZP308" s="305"/>
      <c r="EZQ308" s="71"/>
      <c r="EZR308" s="304"/>
      <c r="EZS308" s="304"/>
      <c r="EZT308" s="304"/>
      <c r="EZU308" s="304"/>
      <c r="EZV308" s="304"/>
      <c r="EZW308" s="304"/>
      <c r="EZX308" s="305"/>
      <c r="EZY308" s="71"/>
      <c r="EZZ308" s="304"/>
      <c r="FAA308" s="304"/>
      <c r="FAB308" s="304"/>
      <c r="FAC308" s="304"/>
      <c r="FAD308" s="304"/>
      <c r="FAE308" s="304"/>
      <c r="FAF308" s="305"/>
      <c r="FAG308" s="71"/>
      <c r="FAH308" s="304"/>
      <c r="FAI308" s="304"/>
      <c r="FAJ308" s="304"/>
      <c r="FAK308" s="304"/>
      <c r="FAL308" s="304"/>
      <c r="FAM308" s="304"/>
      <c r="FAN308" s="305"/>
      <c r="FAO308" s="71"/>
      <c r="FAP308" s="304"/>
      <c r="FAQ308" s="304"/>
      <c r="FAR308" s="304"/>
      <c r="FAS308" s="304"/>
      <c r="FAT308" s="304"/>
      <c r="FAU308" s="304"/>
      <c r="FAV308" s="305"/>
      <c r="FAW308" s="71"/>
      <c r="FAX308" s="304"/>
      <c r="FAY308" s="304"/>
      <c r="FAZ308" s="304"/>
      <c r="FBA308" s="304"/>
      <c r="FBB308" s="304"/>
      <c r="FBC308" s="304"/>
      <c r="FBD308" s="305"/>
      <c r="FBE308" s="71"/>
      <c r="FBF308" s="304"/>
      <c r="FBG308" s="304"/>
      <c r="FBH308" s="304"/>
      <c r="FBI308" s="304"/>
      <c r="FBJ308" s="304"/>
      <c r="FBK308" s="304"/>
      <c r="FBL308" s="305"/>
      <c r="FBM308" s="71"/>
      <c r="FBN308" s="304"/>
      <c r="FBO308" s="304"/>
      <c r="FBP308" s="304"/>
      <c r="FBQ308" s="304"/>
      <c r="FBR308" s="304"/>
      <c r="FBS308" s="304"/>
      <c r="FBT308" s="305"/>
      <c r="FBU308" s="71"/>
      <c r="FBV308" s="304"/>
      <c r="FBW308" s="304"/>
      <c r="FBX308" s="304"/>
      <c r="FBY308" s="304"/>
      <c r="FBZ308" s="304"/>
      <c r="FCA308" s="304"/>
      <c r="FCB308" s="305"/>
      <c r="FCC308" s="71"/>
      <c r="FCD308" s="304"/>
      <c r="FCE308" s="304"/>
      <c r="FCF308" s="304"/>
      <c r="FCG308" s="304"/>
      <c r="FCH308" s="304"/>
      <c r="FCI308" s="304"/>
      <c r="FCJ308" s="305"/>
      <c r="FCK308" s="71"/>
      <c r="FCL308" s="304"/>
      <c r="FCM308" s="304"/>
      <c r="FCN308" s="304"/>
      <c r="FCO308" s="304"/>
      <c r="FCP308" s="304"/>
      <c r="FCQ308" s="304"/>
      <c r="FCR308" s="305"/>
      <c r="FCS308" s="71"/>
      <c r="FCT308" s="304"/>
      <c r="FCU308" s="304"/>
      <c r="FCV308" s="304"/>
      <c r="FCW308" s="304"/>
      <c r="FCX308" s="304"/>
      <c r="FCY308" s="304"/>
      <c r="FCZ308" s="305"/>
      <c r="FDA308" s="71"/>
      <c r="FDB308" s="304"/>
      <c r="FDC308" s="304"/>
      <c r="FDD308" s="304"/>
      <c r="FDE308" s="304"/>
      <c r="FDF308" s="304"/>
      <c r="FDG308" s="304"/>
      <c r="FDH308" s="305"/>
      <c r="FDI308" s="71"/>
      <c r="FDJ308" s="304"/>
      <c r="FDK308" s="304"/>
      <c r="FDL308" s="304"/>
      <c r="FDM308" s="304"/>
      <c r="FDN308" s="304"/>
      <c r="FDO308" s="304"/>
      <c r="FDP308" s="305"/>
      <c r="FDQ308" s="71"/>
      <c r="FDR308" s="304"/>
      <c r="FDS308" s="304"/>
      <c r="FDT308" s="304"/>
      <c r="FDU308" s="304"/>
      <c r="FDV308" s="304"/>
      <c r="FDW308" s="304"/>
      <c r="FDX308" s="305"/>
      <c r="FDY308" s="71"/>
      <c r="FDZ308" s="304"/>
      <c r="FEA308" s="304"/>
      <c r="FEB308" s="304"/>
      <c r="FEC308" s="304"/>
      <c r="FED308" s="304"/>
      <c r="FEE308" s="304"/>
      <c r="FEF308" s="305"/>
      <c r="FEG308" s="71"/>
      <c r="FEH308" s="304"/>
      <c r="FEI308" s="304"/>
      <c r="FEJ308" s="304"/>
      <c r="FEK308" s="304"/>
      <c r="FEL308" s="304"/>
      <c r="FEM308" s="304"/>
      <c r="FEN308" s="305"/>
      <c r="FEO308" s="71"/>
      <c r="FEP308" s="304"/>
      <c r="FEQ308" s="304"/>
      <c r="FER308" s="304"/>
      <c r="FES308" s="304"/>
      <c r="FET308" s="304"/>
      <c r="FEU308" s="304"/>
      <c r="FEV308" s="305"/>
      <c r="FEW308" s="71"/>
      <c r="FEX308" s="304"/>
      <c r="FEY308" s="304"/>
      <c r="FEZ308" s="304"/>
      <c r="FFA308" s="304"/>
      <c r="FFB308" s="304"/>
      <c r="FFC308" s="304"/>
      <c r="FFD308" s="305"/>
      <c r="FFE308" s="71"/>
      <c r="FFF308" s="304"/>
      <c r="FFG308" s="304"/>
      <c r="FFH308" s="304"/>
      <c r="FFI308" s="304"/>
      <c r="FFJ308" s="304"/>
      <c r="FFK308" s="304"/>
      <c r="FFL308" s="305"/>
      <c r="FFM308" s="71"/>
      <c r="FFN308" s="304"/>
      <c r="FFO308" s="304"/>
      <c r="FFP308" s="304"/>
      <c r="FFQ308" s="304"/>
      <c r="FFR308" s="304"/>
      <c r="FFS308" s="304"/>
      <c r="FFT308" s="305"/>
      <c r="FFU308" s="71"/>
      <c r="FFV308" s="304"/>
      <c r="FFW308" s="304"/>
      <c r="FFX308" s="304"/>
      <c r="FFY308" s="304"/>
      <c r="FFZ308" s="304"/>
      <c r="FGA308" s="304"/>
      <c r="FGB308" s="305"/>
      <c r="FGC308" s="71"/>
      <c r="FGD308" s="304"/>
      <c r="FGE308" s="304"/>
      <c r="FGF308" s="304"/>
      <c r="FGG308" s="304"/>
      <c r="FGH308" s="304"/>
      <c r="FGI308" s="304"/>
      <c r="FGJ308" s="305"/>
      <c r="FGK308" s="71"/>
      <c r="FGL308" s="304"/>
      <c r="FGM308" s="304"/>
      <c r="FGN308" s="304"/>
      <c r="FGO308" s="304"/>
      <c r="FGP308" s="304"/>
      <c r="FGQ308" s="304"/>
      <c r="FGR308" s="305"/>
      <c r="FGS308" s="71"/>
      <c r="FGT308" s="304"/>
      <c r="FGU308" s="304"/>
      <c r="FGV308" s="304"/>
      <c r="FGW308" s="304"/>
      <c r="FGX308" s="304"/>
      <c r="FGY308" s="304"/>
      <c r="FGZ308" s="305"/>
      <c r="FHA308" s="71"/>
      <c r="FHB308" s="304"/>
      <c r="FHC308" s="304"/>
      <c r="FHD308" s="304"/>
      <c r="FHE308" s="304"/>
      <c r="FHF308" s="304"/>
      <c r="FHG308" s="304"/>
      <c r="FHH308" s="305"/>
      <c r="FHI308" s="71"/>
      <c r="FHJ308" s="304"/>
      <c r="FHK308" s="304"/>
      <c r="FHL308" s="304"/>
      <c r="FHM308" s="304"/>
      <c r="FHN308" s="304"/>
      <c r="FHO308" s="304"/>
      <c r="FHP308" s="305"/>
      <c r="FHQ308" s="71"/>
      <c r="FHR308" s="304"/>
      <c r="FHS308" s="304"/>
      <c r="FHT308" s="304"/>
      <c r="FHU308" s="304"/>
      <c r="FHV308" s="304"/>
      <c r="FHW308" s="304"/>
      <c r="FHX308" s="305"/>
      <c r="FHY308" s="71"/>
      <c r="FHZ308" s="304"/>
      <c r="FIA308" s="304"/>
      <c r="FIB308" s="304"/>
      <c r="FIC308" s="304"/>
      <c r="FID308" s="304"/>
      <c r="FIE308" s="304"/>
      <c r="FIF308" s="305"/>
      <c r="FIG308" s="71"/>
      <c r="FIH308" s="304"/>
      <c r="FII308" s="304"/>
      <c r="FIJ308" s="304"/>
      <c r="FIK308" s="304"/>
      <c r="FIL308" s="304"/>
      <c r="FIM308" s="304"/>
      <c r="FIN308" s="305"/>
      <c r="FIO308" s="71"/>
      <c r="FIP308" s="304"/>
      <c r="FIQ308" s="304"/>
      <c r="FIR308" s="304"/>
      <c r="FIS308" s="304"/>
      <c r="FIT308" s="304"/>
      <c r="FIU308" s="304"/>
      <c r="FIV308" s="305"/>
      <c r="FIW308" s="71"/>
      <c r="FIX308" s="304"/>
      <c r="FIY308" s="304"/>
      <c r="FIZ308" s="304"/>
      <c r="FJA308" s="304"/>
      <c r="FJB308" s="304"/>
      <c r="FJC308" s="304"/>
      <c r="FJD308" s="305"/>
      <c r="FJE308" s="71"/>
      <c r="FJF308" s="304"/>
      <c r="FJG308" s="304"/>
      <c r="FJH308" s="304"/>
      <c r="FJI308" s="304"/>
      <c r="FJJ308" s="304"/>
      <c r="FJK308" s="304"/>
      <c r="FJL308" s="305"/>
      <c r="FJM308" s="71"/>
      <c r="FJN308" s="304"/>
      <c r="FJO308" s="304"/>
      <c r="FJP308" s="304"/>
      <c r="FJQ308" s="304"/>
      <c r="FJR308" s="304"/>
      <c r="FJS308" s="304"/>
      <c r="FJT308" s="305"/>
      <c r="FJU308" s="71"/>
      <c r="FJV308" s="304"/>
      <c r="FJW308" s="304"/>
      <c r="FJX308" s="304"/>
      <c r="FJY308" s="304"/>
      <c r="FJZ308" s="304"/>
      <c r="FKA308" s="304"/>
      <c r="FKB308" s="305"/>
      <c r="FKC308" s="71"/>
      <c r="FKD308" s="304"/>
      <c r="FKE308" s="304"/>
      <c r="FKF308" s="304"/>
      <c r="FKG308" s="304"/>
      <c r="FKH308" s="304"/>
      <c r="FKI308" s="304"/>
      <c r="FKJ308" s="305"/>
      <c r="FKK308" s="71"/>
      <c r="FKL308" s="304"/>
      <c r="FKM308" s="304"/>
      <c r="FKN308" s="304"/>
      <c r="FKO308" s="304"/>
      <c r="FKP308" s="304"/>
      <c r="FKQ308" s="304"/>
      <c r="FKR308" s="305"/>
      <c r="FKS308" s="71"/>
      <c r="FKT308" s="304"/>
      <c r="FKU308" s="304"/>
      <c r="FKV308" s="304"/>
      <c r="FKW308" s="304"/>
      <c r="FKX308" s="304"/>
      <c r="FKY308" s="304"/>
      <c r="FKZ308" s="305"/>
      <c r="FLA308" s="71"/>
      <c r="FLB308" s="304"/>
      <c r="FLC308" s="304"/>
      <c r="FLD308" s="304"/>
      <c r="FLE308" s="304"/>
      <c r="FLF308" s="304"/>
      <c r="FLG308" s="304"/>
      <c r="FLH308" s="305"/>
      <c r="FLI308" s="71"/>
      <c r="FLJ308" s="304"/>
      <c r="FLK308" s="304"/>
      <c r="FLL308" s="304"/>
      <c r="FLM308" s="304"/>
      <c r="FLN308" s="304"/>
      <c r="FLO308" s="304"/>
      <c r="FLP308" s="305"/>
      <c r="FLQ308" s="71"/>
      <c r="FLR308" s="304"/>
      <c r="FLS308" s="304"/>
      <c r="FLT308" s="304"/>
      <c r="FLU308" s="304"/>
      <c r="FLV308" s="304"/>
      <c r="FLW308" s="304"/>
      <c r="FLX308" s="305"/>
      <c r="FLY308" s="71"/>
      <c r="FLZ308" s="304"/>
      <c r="FMA308" s="304"/>
      <c r="FMB308" s="304"/>
      <c r="FMC308" s="304"/>
      <c r="FMD308" s="304"/>
      <c r="FME308" s="304"/>
      <c r="FMF308" s="305"/>
      <c r="FMG308" s="71"/>
      <c r="FMH308" s="304"/>
      <c r="FMI308" s="304"/>
      <c r="FMJ308" s="304"/>
      <c r="FMK308" s="304"/>
      <c r="FML308" s="304"/>
      <c r="FMM308" s="304"/>
      <c r="FMN308" s="305"/>
      <c r="FMO308" s="71"/>
      <c r="FMP308" s="304"/>
      <c r="FMQ308" s="304"/>
      <c r="FMR308" s="304"/>
      <c r="FMS308" s="304"/>
      <c r="FMT308" s="304"/>
      <c r="FMU308" s="304"/>
      <c r="FMV308" s="305"/>
      <c r="FMW308" s="71"/>
      <c r="FMX308" s="304"/>
      <c r="FMY308" s="304"/>
      <c r="FMZ308" s="304"/>
      <c r="FNA308" s="304"/>
      <c r="FNB308" s="304"/>
      <c r="FNC308" s="304"/>
      <c r="FND308" s="305"/>
      <c r="FNE308" s="71"/>
      <c r="FNF308" s="304"/>
      <c r="FNG308" s="304"/>
      <c r="FNH308" s="304"/>
      <c r="FNI308" s="304"/>
      <c r="FNJ308" s="304"/>
      <c r="FNK308" s="304"/>
      <c r="FNL308" s="305"/>
      <c r="FNM308" s="71"/>
      <c r="FNN308" s="304"/>
      <c r="FNO308" s="304"/>
      <c r="FNP308" s="304"/>
      <c r="FNQ308" s="304"/>
      <c r="FNR308" s="304"/>
      <c r="FNS308" s="304"/>
      <c r="FNT308" s="305"/>
      <c r="FNU308" s="71"/>
      <c r="FNV308" s="304"/>
      <c r="FNW308" s="304"/>
      <c r="FNX308" s="304"/>
      <c r="FNY308" s="304"/>
      <c r="FNZ308" s="304"/>
      <c r="FOA308" s="304"/>
      <c r="FOB308" s="305"/>
      <c r="FOC308" s="71"/>
      <c r="FOD308" s="304"/>
      <c r="FOE308" s="304"/>
      <c r="FOF308" s="304"/>
      <c r="FOG308" s="304"/>
      <c r="FOH308" s="304"/>
      <c r="FOI308" s="304"/>
      <c r="FOJ308" s="305"/>
      <c r="FOK308" s="71"/>
      <c r="FOL308" s="304"/>
      <c r="FOM308" s="304"/>
      <c r="FON308" s="304"/>
      <c r="FOO308" s="304"/>
      <c r="FOP308" s="304"/>
      <c r="FOQ308" s="304"/>
      <c r="FOR308" s="305"/>
      <c r="FOS308" s="71"/>
      <c r="FOT308" s="304"/>
      <c r="FOU308" s="304"/>
      <c r="FOV308" s="304"/>
      <c r="FOW308" s="304"/>
      <c r="FOX308" s="304"/>
      <c r="FOY308" s="304"/>
      <c r="FOZ308" s="305"/>
      <c r="FPA308" s="71"/>
      <c r="FPB308" s="304"/>
      <c r="FPC308" s="304"/>
      <c r="FPD308" s="304"/>
      <c r="FPE308" s="304"/>
      <c r="FPF308" s="304"/>
      <c r="FPG308" s="304"/>
      <c r="FPH308" s="305"/>
      <c r="FPI308" s="71"/>
      <c r="FPJ308" s="304"/>
      <c r="FPK308" s="304"/>
      <c r="FPL308" s="304"/>
      <c r="FPM308" s="304"/>
      <c r="FPN308" s="304"/>
      <c r="FPO308" s="304"/>
      <c r="FPP308" s="305"/>
      <c r="FPQ308" s="71"/>
      <c r="FPR308" s="304"/>
      <c r="FPS308" s="304"/>
      <c r="FPT308" s="304"/>
      <c r="FPU308" s="304"/>
      <c r="FPV308" s="304"/>
      <c r="FPW308" s="304"/>
      <c r="FPX308" s="305"/>
      <c r="FPY308" s="71"/>
      <c r="FPZ308" s="304"/>
      <c r="FQA308" s="304"/>
      <c r="FQB308" s="304"/>
      <c r="FQC308" s="304"/>
      <c r="FQD308" s="304"/>
      <c r="FQE308" s="304"/>
      <c r="FQF308" s="305"/>
      <c r="FQG308" s="71"/>
      <c r="FQH308" s="304"/>
      <c r="FQI308" s="304"/>
      <c r="FQJ308" s="304"/>
      <c r="FQK308" s="304"/>
      <c r="FQL308" s="304"/>
      <c r="FQM308" s="304"/>
      <c r="FQN308" s="305"/>
      <c r="FQO308" s="71"/>
      <c r="FQP308" s="304"/>
      <c r="FQQ308" s="304"/>
      <c r="FQR308" s="304"/>
      <c r="FQS308" s="304"/>
      <c r="FQT308" s="304"/>
      <c r="FQU308" s="304"/>
      <c r="FQV308" s="305"/>
      <c r="FQW308" s="71"/>
      <c r="FQX308" s="304"/>
      <c r="FQY308" s="304"/>
      <c r="FQZ308" s="304"/>
      <c r="FRA308" s="304"/>
      <c r="FRB308" s="304"/>
      <c r="FRC308" s="304"/>
      <c r="FRD308" s="305"/>
      <c r="FRE308" s="71"/>
      <c r="FRF308" s="304"/>
      <c r="FRG308" s="304"/>
      <c r="FRH308" s="304"/>
      <c r="FRI308" s="304"/>
      <c r="FRJ308" s="304"/>
      <c r="FRK308" s="304"/>
      <c r="FRL308" s="305"/>
      <c r="FRM308" s="71"/>
      <c r="FRN308" s="304"/>
      <c r="FRO308" s="304"/>
      <c r="FRP308" s="304"/>
      <c r="FRQ308" s="304"/>
      <c r="FRR308" s="304"/>
      <c r="FRS308" s="304"/>
      <c r="FRT308" s="305"/>
      <c r="FRU308" s="71"/>
      <c r="FRV308" s="304"/>
      <c r="FRW308" s="304"/>
      <c r="FRX308" s="304"/>
      <c r="FRY308" s="304"/>
      <c r="FRZ308" s="304"/>
      <c r="FSA308" s="304"/>
      <c r="FSB308" s="305"/>
      <c r="FSC308" s="71"/>
      <c r="FSD308" s="304"/>
      <c r="FSE308" s="304"/>
      <c r="FSF308" s="304"/>
      <c r="FSG308" s="304"/>
      <c r="FSH308" s="304"/>
      <c r="FSI308" s="304"/>
      <c r="FSJ308" s="305"/>
      <c r="FSK308" s="71"/>
      <c r="FSL308" s="304"/>
      <c r="FSM308" s="304"/>
      <c r="FSN308" s="304"/>
      <c r="FSO308" s="304"/>
      <c r="FSP308" s="304"/>
      <c r="FSQ308" s="304"/>
      <c r="FSR308" s="305"/>
      <c r="FSS308" s="71"/>
      <c r="FST308" s="304"/>
      <c r="FSU308" s="304"/>
      <c r="FSV308" s="304"/>
      <c r="FSW308" s="304"/>
      <c r="FSX308" s="304"/>
      <c r="FSY308" s="304"/>
      <c r="FSZ308" s="305"/>
      <c r="FTA308" s="71"/>
      <c r="FTB308" s="304"/>
      <c r="FTC308" s="304"/>
      <c r="FTD308" s="304"/>
      <c r="FTE308" s="304"/>
      <c r="FTF308" s="304"/>
      <c r="FTG308" s="304"/>
      <c r="FTH308" s="305"/>
      <c r="FTI308" s="71"/>
      <c r="FTJ308" s="304"/>
      <c r="FTK308" s="304"/>
      <c r="FTL308" s="304"/>
      <c r="FTM308" s="304"/>
      <c r="FTN308" s="304"/>
      <c r="FTO308" s="304"/>
      <c r="FTP308" s="305"/>
      <c r="FTQ308" s="71"/>
      <c r="FTR308" s="304"/>
      <c r="FTS308" s="304"/>
      <c r="FTT308" s="304"/>
      <c r="FTU308" s="304"/>
      <c r="FTV308" s="304"/>
      <c r="FTW308" s="304"/>
      <c r="FTX308" s="305"/>
      <c r="FTY308" s="71"/>
      <c r="FTZ308" s="304"/>
      <c r="FUA308" s="304"/>
      <c r="FUB308" s="304"/>
      <c r="FUC308" s="304"/>
      <c r="FUD308" s="304"/>
      <c r="FUE308" s="304"/>
      <c r="FUF308" s="305"/>
      <c r="FUG308" s="71"/>
      <c r="FUH308" s="304"/>
      <c r="FUI308" s="304"/>
      <c r="FUJ308" s="304"/>
      <c r="FUK308" s="304"/>
      <c r="FUL308" s="304"/>
      <c r="FUM308" s="304"/>
      <c r="FUN308" s="305"/>
      <c r="FUO308" s="71"/>
      <c r="FUP308" s="304"/>
      <c r="FUQ308" s="304"/>
      <c r="FUR308" s="304"/>
      <c r="FUS308" s="304"/>
      <c r="FUT308" s="304"/>
      <c r="FUU308" s="304"/>
      <c r="FUV308" s="305"/>
      <c r="FUW308" s="71"/>
      <c r="FUX308" s="304"/>
      <c r="FUY308" s="304"/>
      <c r="FUZ308" s="304"/>
      <c r="FVA308" s="304"/>
      <c r="FVB308" s="304"/>
      <c r="FVC308" s="304"/>
      <c r="FVD308" s="305"/>
      <c r="FVE308" s="71"/>
      <c r="FVF308" s="304"/>
      <c r="FVG308" s="304"/>
      <c r="FVH308" s="304"/>
      <c r="FVI308" s="304"/>
      <c r="FVJ308" s="304"/>
      <c r="FVK308" s="304"/>
      <c r="FVL308" s="305"/>
      <c r="FVM308" s="71"/>
      <c r="FVN308" s="304"/>
      <c r="FVO308" s="304"/>
      <c r="FVP308" s="304"/>
      <c r="FVQ308" s="304"/>
      <c r="FVR308" s="304"/>
      <c r="FVS308" s="304"/>
      <c r="FVT308" s="305"/>
      <c r="FVU308" s="71"/>
      <c r="FVV308" s="304"/>
      <c r="FVW308" s="304"/>
      <c r="FVX308" s="304"/>
      <c r="FVY308" s="304"/>
      <c r="FVZ308" s="304"/>
      <c r="FWA308" s="304"/>
      <c r="FWB308" s="305"/>
      <c r="FWC308" s="71"/>
      <c r="FWD308" s="304"/>
      <c r="FWE308" s="304"/>
      <c r="FWF308" s="304"/>
      <c r="FWG308" s="304"/>
      <c r="FWH308" s="304"/>
      <c r="FWI308" s="304"/>
      <c r="FWJ308" s="305"/>
      <c r="FWK308" s="71"/>
      <c r="FWL308" s="304"/>
      <c r="FWM308" s="304"/>
      <c r="FWN308" s="304"/>
      <c r="FWO308" s="304"/>
      <c r="FWP308" s="304"/>
      <c r="FWQ308" s="304"/>
      <c r="FWR308" s="305"/>
      <c r="FWS308" s="71"/>
      <c r="FWT308" s="304"/>
      <c r="FWU308" s="304"/>
      <c r="FWV308" s="304"/>
      <c r="FWW308" s="304"/>
      <c r="FWX308" s="304"/>
      <c r="FWY308" s="304"/>
      <c r="FWZ308" s="305"/>
      <c r="FXA308" s="71"/>
      <c r="FXB308" s="304"/>
      <c r="FXC308" s="304"/>
      <c r="FXD308" s="304"/>
      <c r="FXE308" s="304"/>
      <c r="FXF308" s="304"/>
      <c r="FXG308" s="304"/>
      <c r="FXH308" s="305"/>
      <c r="FXI308" s="71"/>
      <c r="FXJ308" s="304"/>
      <c r="FXK308" s="304"/>
      <c r="FXL308" s="304"/>
      <c r="FXM308" s="304"/>
      <c r="FXN308" s="304"/>
      <c r="FXO308" s="304"/>
      <c r="FXP308" s="305"/>
      <c r="FXQ308" s="71"/>
      <c r="FXR308" s="304"/>
      <c r="FXS308" s="304"/>
      <c r="FXT308" s="304"/>
      <c r="FXU308" s="304"/>
      <c r="FXV308" s="304"/>
      <c r="FXW308" s="304"/>
      <c r="FXX308" s="305"/>
      <c r="FXY308" s="71"/>
      <c r="FXZ308" s="304"/>
      <c r="FYA308" s="304"/>
      <c r="FYB308" s="304"/>
      <c r="FYC308" s="304"/>
      <c r="FYD308" s="304"/>
      <c r="FYE308" s="304"/>
      <c r="FYF308" s="305"/>
      <c r="FYG308" s="71"/>
      <c r="FYH308" s="304"/>
      <c r="FYI308" s="304"/>
      <c r="FYJ308" s="304"/>
      <c r="FYK308" s="304"/>
      <c r="FYL308" s="304"/>
      <c r="FYM308" s="304"/>
      <c r="FYN308" s="305"/>
      <c r="FYO308" s="71"/>
      <c r="FYP308" s="304"/>
      <c r="FYQ308" s="304"/>
      <c r="FYR308" s="304"/>
      <c r="FYS308" s="304"/>
      <c r="FYT308" s="304"/>
      <c r="FYU308" s="304"/>
      <c r="FYV308" s="305"/>
      <c r="FYW308" s="71"/>
      <c r="FYX308" s="304"/>
      <c r="FYY308" s="304"/>
      <c r="FYZ308" s="304"/>
      <c r="FZA308" s="304"/>
      <c r="FZB308" s="304"/>
      <c r="FZC308" s="304"/>
      <c r="FZD308" s="305"/>
      <c r="FZE308" s="71"/>
      <c r="FZF308" s="304"/>
      <c r="FZG308" s="304"/>
      <c r="FZH308" s="304"/>
      <c r="FZI308" s="304"/>
      <c r="FZJ308" s="304"/>
      <c r="FZK308" s="304"/>
      <c r="FZL308" s="305"/>
      <c r="FZM308" s="71"/>
      <c r="FZN308" s="304"/>
      <c r="FZO308" s="304"/>
      <c r="FZP308" s="304"/>
      <c r="FZQ308" s="304"/>
      <c r="FZR308" s="304"/>
      <c r="FZS308" s="304"/>
      <c r="FZT308" s="305"/>
      <c r="FZU308" s="71"/>
      <c r="FZV308" s="304"/>
      <c r="FZW308" s="304"/>
      <c r="FZX308" s="304"/>
      <c r="FZY308" s="304"/>
      <c r="FZZ308" s="304"/>
      <c r="GAA308" s="304"/>
      <c r="GAB308" s="305"/>
      <c r="GAC308" s="71"/>
      <c r="GAD308" s="304"/>
      <c r="GAE308" s="304"/>
      <c r="GAF308" s="304"/>
      <c r="GAG308" s="304"/>
      <c r="GAH308" s="304"/>
      <c r="GAI308" s="304"/>
      <c r="GAJ308" s="305"/>
      <c r="GAK308" s="71"/>
      <c r="GAL308" s="304"/>
      <c r="GAM308" s="304"/>
      <c r="GAN308" s="304"/>
      <c r="GAO308" s="304"/>
      <c r="GAP308" s="304"/>
      <c r="GAQ308" s="304"/>
      <c r="GAR308" s="305"/>
      <c r="GAS308" s="71"/>
      <c r="GAT308" s="304"/>
      <c r="GAU308" s="304"/>
      <c r="GAV308" s="304"/>
      <c r="GAW308" s="304"/>
      <c r="GAX308" s="304"/>
      <c r="GAY308" s="304"/>
      <c r="GAZ308" s="305"/>
      <c r="GBA308" s="71"/>
      <c r="GBB308" s="304"/>
      <c r="GBC308" s="304"/>
      <c r="GBD308" s="304"/>
      <c r="GBE308" s="304"/>
      <c r="GBF308" s="304"/>
      <c r="GBG308" s="304"/>
      <c r="GBH308" s="305"/>
      <c r="GBI308" s="71"/>
      <c r="GBJ308" s="304"/>
      <c r="GBK308" s="304"/>
      <c r="GBL308" s="304"/>
      <c r="GBM308" s="304"/>
      <c r="GBN308" s="304"/>
      <c r="GBO308" s="304"/>
      <c r="GBP308" s="305"/>
      <c r="GBQ308" s="71"/>
      <c r="GBR308" s="304"/>
      <c r="GBS308" s="304"/>
      <c r="GBT308" s="304"/>
      <c r="GBU308" s="304"/>
      <c r="GBV308" s="304"/>
      <c r="GBW308" s="304"/>
      <c r="GBX308" s="305"/>
      <c r="GBY308" s="71"/>
      <c r="GBZ308" s="304"/>
      <c r="GCA308" s="304"/>
      <c r="GCB308" s="304"/>
      <c r="GCC308" s="304"/>
      <c r="GCD308" s="304"/>
      <c r="GCE308" s="304"/>
      <c r="GCF308" s="305"/>
      <c r="GCG308" s="71"/>
      <c r="GCH308" s="304"/>
      <c r="GCI308" s="304"/>
      <c r="GCJ308" s="304"/>
      <c r="GCK308" s="304"/>
      <c r="GCL308" s="304"/>
      <c r="GCM308" s="304"/>
      <c r="GCN308" s="305"/>
      <c r="GCO308" s="71"/>
      <c r="GCP308" s="304"/>
      <c r="GCQ308" s="304"/>
      <c r="GCR308" s="304"/>
      <c r="GCS308" s="304"/>
      <c r="GCT308" s="304"/>
      <c r="GCU308" s="304"/>
      <c r="GCV308" s="305"/>
      <c r="GCW308" s="71"/>
      <c r="GCX308" s="304"/>
      <c r="GCY308" s="304"/>
      <c r="GCZ308" s="304"/>
      <c r="GDA308" s="304"/>
      <c r="GDB308" s="304"/>
      <c r="GDC308" s="304"/>
      <c r="GDD308" s="305"/>
      <c r="GDE308" s="71"/>
      <c r="GDF308" s="304"/>
      <c r="GDG308" s="304"/>
      <c r="GDH308" s="304"/>
      <c r="GDI308" s="304"/>
      <c r="GDJ308" s="304"/>
      <c r="GDK308" s="304"/>
      <c r="GDL308" s="305"/>
      <c r="GDM308" s="71"/>
      <c r="GDN308" s="304"/>
      <c r="GDO308" s="304"/>
      <c r="GDP308" s="304"/>
      <c r="GDQ308" s="304"/>
      <c r="GDR308" s="304"/>
      <c r="GDS308" s="304"/>
      <c r="GDT308" s="305"/>
      <c r="GDU308" s="71"/>
      <c r="GDV308" s="304"/>
      <c r="GDW308" s="304"/>
      <c r="GDX308" s="304"/>
      <c r="GDY308" s="304"/>
      <c r="GDZ308" s="304"/>
      <c r="GEA308" s="304"/>
      <c r="GEB308" s="305"/>
      <c r="GEC308" s="71"/>
      <c r="GED308" s="304"/>
      <c r="GEE308" s="304"/>
      <c r="GEF308" s="304"/>
      <c r="GEG308" s="304"/>
      <c r="GEH308" s="304"/>
      <c r="GEI308" s="304"/>
      <c r="GEJ308" s="305"/>
      <c r="GEK308" s="71"/>
      <c r="GEL308" s="304"/>
      <c r="GEM308" s="304"/>
      <c r="GEN308" s="304"/>
      <c r="GEO308" s="304"/>
      <c r="GEP308" s="304"/>
      <c r="GEQ308" s="304"/>
      <c r="GER308" s="305"/>
      <c r="GES308" s="71"/>
      <c r="GET308" s="304"/>
      <c r="GEU308" s="304"/>
      <c r="GEV308" s="304"/>
      <c r="GEW308" s="304"/>
      <c r="GEX308" s="304"/>
      <c r="GEY308" s="304"/>
      <c r="GEZ308" s="305"/>
      <c r="GFA308" s="71"/>
      <c r="GFB308" s="304"/>
      <c r="GFC308" s="304"/>
      <c r="GFD308" s="304"/>
      <c r="GFE308" s="304"/>
      <c r="GFF308" s="304"/>
      <c r="GFG308" s="304"/>
      <c r="GFH308" s="305"/>
      <c r="GFI308" s="71"/>
      <c r="GFJ308" s="304"/>
      <c r="GFK308" s="304"/>
      <c r="GFL308" s="304"/>
      <c r="GFM308" s="304"/>
      <c r="GFN308" s="304"/>
      <c r="GFO308" s="304"/>
      <c r="GFP308" s="305"/>
      <c r="GFQ308" s="71"/>
      <c r="GFR308" s="304"/>
      <c r="GFS308" s="304"/>
      <c r="GFT308" s="304"/>
      <c r="GFU308" s="304"/>
      <c r="GFV308" s="304"/>
      <c r="GFW308" s="304"/>
      <c r="GFX308" s="305"/>
      <c r="GFY308" s="71"/>
      <c r="GFZ308" s="304"/>
      <c r="GGA308" s="304"/>
      <c r="GGB308" s="304"/>
      <c r="GGC308" s="304"/>
      <c r="GGD308" s="304"/>
      <c r="GGE308" s="304"/>
      <c r="GGF308" s="305"/>
      <c r="GGG308" s="71"/>
      <c r="GGH308" s="304"/>
      <c r="GGI308" s="304"/>
      <c r="GGJ308" s="304"/>
      <c r="GGK308" s="304"/>
      <c r="GGL308" s="304"/>
      <c r="GGM308" s="304"/>
      <c r="GGN308" s="305"/>
      <c r="GGO308" s="71"/>
      <c r="GGP308" s="304"/>
      <c r="GGQ308" s="304"/>
      <c r="GGR308" s="304"/>
      <c r="GGS308" s="304"/>
      <c r="GGT308" s="304"/>
      <c r="GGU308" s="304"/>
      <c r="GGV308" s="305"/>
      <c r="GGW308" s="71"/>
      <c r="GGX308" s="304"/>
      <c r="GGY308" s="304"/>
      <c r="GGZ308" s="304"/>
      <c r="GHA308" s="304"/>
      <c r="GHB308" s="304"/>
      <c r="GHC308" s="304"/>
      <c r="GHD308" s="305"/>
      <c r="GHE308" s="71"/>
      <c r="GHF308" s="304"/>
      <c r="GHG308" s="304"/>
      <c r="GHH308" s="304"/>
      <c r="GHI308" s="304"/>
      <c r="GHJ308" s="304"/>
      <c r="GHK308" s="304"/>
      <c r="GHL308" s="305"/>
      <c r="GHM308" s="71"/>
      <c r="GHN308" s="304"/>
      <c r="GHO308" s="304"/>
      <c r="GHP308" s="304"/>
      <c r="GHQ308" s="304"/>
      <c r="GHR308" s="304"/>
      <c r="GHS308" s="304"/>
      <c r="GHT308" s="305"/>
      <c r="GHU308" s="71"/>
      <c r="GHV308" s="304"/>
      <c r="GHW308" s="304"/>
      <c r="GHX308" s="304"/>
      <c r="GHY308" s="304"/>
      <c r="GHZ308" s="304"/>
      <c r="GIA308" s="304"/>
      <c r="GIB308" s="305"/>
      <c r="GIC308" s="71"/>
      <c r="GID308" s="304"/>
      <c r="GIE308" s="304"/>
      <c r="GIF308" s="304"/>
      <c r="GIG308" s="304"/>
      <c r="GIH308" s="304"/>
      <c r="GII308" s="304"/>
      <c r="GIJ308" s="305"/>
      <c r="GIK308" s="71"/>
      <c r="GIL308" s="304"/>
      <c r="GIM308" s="304"/>
      <c r="GIN308" s="304"/>
      <c r="GIO308" s="304"/>
      <c r="GIP308" s="304"/>
      <c r="GIQ308" s="304"/>
      <c r="GIR308" s="305"/>
      <c r="GIS308" s="71"/>
      <c r="GIT308" s="304"/>
      <c r="GIU308" s="304"/>
      <c r="GIV308" s="304"/>
      <c r="GIW308" s="304"/>
      <c r="GIX308" s="304"/>
      <c r="GIY308" s="304"/>
      <c r="GIZ308" s="305"/>
      <c r="GJA308" s="71"/>
      <c r="GJB308" s="304"/>
      <c r="GJC308" s="304"/>
      <c r="GJD308" s="304"/>
      <c r="GJE308" s="304"/>
      <c r="GJF308" s="304"/>
      <c r="GJG308" s="304"/>
      <c r="GJH308" s="305"/>
      <c r="GJI308" s="71"/>
      <c r="GJJ308" s="304"/>
      <c r="GJK308" s="304"/>
      <c r="GJL308" s="304"/>
      <c r="GJM308" s="304"/>
      <c r="GJN308" s="304"/>
      <c r="GJO308" s="304"/>
      <c r="GJP308" s="305"/>
      <c r="GJQ308" s="71"/>
      <c r="GJR308" s="304"/>
      <c r="GJS308" s="304"/>
      <c r="GJT308" s="304"/>
      <c r="GJU308" s="304"/>
      <c r="GJV308" s="304"/>
      <c r="GJW308" s="304"/>
      <c r="GJX308" s="305"/>
      <c r="GJY308" s="71"/>
      <c r="GJZ308" s="304"/>
      <c r="GKA308" s="304"/>
      <c r="GKB308" s="304"/>
      <c r="GKC308" s="304"/>
      <c r="GKD308" s="304"/>
      <c r="GKE308" s="304"/>
      <c r="GKF308" s="305"/>
      <c r="GKG308" s="71"/>
      <c r="GKH308" s="304"/>
      <c r="GKI308" s="304"/>
      <c r="GKJ308" s="304"/>
      <c r="GKK308" s="304"/>
      <c r="GKL308" s="304"/>
      <c r="GKM308" s="304"/>
      <c r="GKN308" s="305"/>
      <c r="GKO308" s="71"/>
      <c r="GKP308" s="304"/>
      <c r="GKQ308" s="304"/>
      <c r="GKR308" s="304"/>
      <c r="GKS308" s="304"/>
      <c r="GKT308" s="304"/>
      <c r="GKU308" s="304"/>
      <c r="GKV308" s="305"/>
      <c r="GKW308" s="71"/>
      <c r="GKX308" s="304"/>
      <c r="GKY308" s="304"/>
      <c r="GKZ308" s="304"/>
      <c r="GLA308" s="304"/>
      <c r="GLB308" s="304"/>
      <c r="GLC308" s="304"/>
      <c r="GLD308" s="305"/>
      <c r="GLE308" s="71"/>
      <c r="GLF308" s="304"/>
      <c r="GLG308" s="304"/>
      <c r="GLH308" s="304"/>
      <c r="GLI308" s="304"/>
      <c r="GLJ308" s="304"/>
      <c r="GLK308" s="304"/>
      <c r="GLL308" s="305"/>
      <c r="GLM308" s="71"/>
      <c r="GLN308" s="304"/>
      <c r="GLO308" s="304"/>
      <c r="GLP308" s="304"/>
      <c r="GLQ308" s="304"/>
      <c r="GLR308" s="304"/>
      <c r="GLS308" s="304"/>
      <c r="GLT308" s="305"/>
      <c r="GLU308" s="71"/>
      <c r="GLV308" s="304"/>
      <c r="GLW308" s="304"/>
      <c r="GLX308" s="304"/>
      <c r="GLY308" s="304"/>
      <c r="GLZ308" s="304"/>
      <c r="GMA308" s="304"/>
      <c r="GMB308" s="305"/>
      <c r="GMC308" s="71"/>
      <c r="GMD308" s="304"/>
      <c r="GME308" s="304"/>
      <c r="GMF308" s="304"/>
      <c r="GMG308" s="304"/>
      <c r="GMH308" s="304"/>
      <c r="GMI308" s="304"/>
      <c r="GMJ308" s="305"/>
      <c r="GMK308" s="71"/>
      <c r="GML308" s="304"/>
      <c r="GMM308" s="304"/>
      <c r="GMN308" s="304"/>
      <c r="GMO308" s="304"/>
      <c r="GMP308" s="304"/>
      <c r="GMQ308" s="304"/>
      <c r="GMR308" s="305"/>
      <c r="GMS308" s="71"/>
      <c r="GMT308" s="304"/>
      <c r="GMU308" s="304"/>
      <c r="GMV308" s="304"/>
      <c r="GMW308" s="304"/>
      <c r="GMX308" s="304"/>
      <c r="GMY308" s="304"/>
      <c r="GMZ308" s="305"/>
      <c r="GNA308" s="71"/>
      <c r="GNB308" s="304"/>
      <c r="GNC308" s="304"/>
      <c r="GND308" s="304"/>
      <c r="GNE308" s="304"/>
      <c r="GNF308" s="304"/>
      <c r="GNG308" s="304"/>
      <c r="GNH308" s="305"/>
      <c r="GNI308" s="71"/>
      <c r="GNJ308" s="304"/>
      <c r="GNK308" s="304"/>
      <c r="GNL308" s="304"/>
      <c r="GNM308" s="304"/>
      <c r="GNN308" s="304"/>
      <c r="GNO308" s="304"/>
      <c r="GNP308" s="305"/>
      <c r="GNQ308" s="71"/>
      <c r="GNR308" s="304"/>
      <c r="GNS308" s="304"/>
      <c r="GNT308" s="304"/>
      <c r="GNU308" s="304"/>
      <c r="GNV308" s="304"/>
      <c r="GNW308" s="304"/>
      <c r="GNX308" s="305"/>
      <c r="GNY308" s="71"/>
      <c r="GNZ308" s="304"/>
      <c r="GOA308" s="304"/>
      <c r="GOB308" s="304"/>
      <c r="GOC308" s="304"/>
      <c r="GOD308" s="304"/>
      <c r="GOE308" s="304"/>
      <c r="GOF308" s="305"/>
      <c r="GOG308" s="71"/>
      <c r="GOH308" s="304"/>
      <c r="GOI308" s="304"/>
      <c r="GOJ308" s="304"/>
      <c r="GOK308" s="304"/>
      <c r="GOL308" s="304"/>
      <c r="GOM308" s="304"/>
      <c r="GON308" s="305"/>
      <c r="GOO308" s="71"/>
      <c r="GOP308" s="304"/>
      <c r="GOQ308" s="304"/>
      <c r="GOR308" s="304"/>
      <c r="GOS308" s="304"/>
      <c r="GOT308" s="304"/>
      <c r="GOU308" s="304"/>
      <c r="GOV308" s="305"/>
      <c r="GOW308" s="71"/>
      <c r="GOX308" s="304"/>
      <c r="GOY308" s="304"/>
      <c r="GOZ308" s="304"/>
      <c r="GPA308" s="304"/>
      <c r="GPB308" s="304"/>
      <c r="GPC308" s="304"/>
      <c r="GPD308" s="305"/>
      <c r="GPE308" s="71"/>
      <c r="GPF308" s="304"/>
      <c r="GPG308" s="304"/>
      <c r="GPH308" s="304"/>
      <c r="GPI308" s="304"/>
      <c r="GPJ308" s="304"/>
      <c r="GPK308" s="304"/>
      <c r="GPL308" s="305"/>
      <c r="GPM308" s="71"/>
      <c r="GPN308" s="304"/>
      <c r="GPO308" s="304"/>
      <c r="GPP308" s="304"/>
      <c r="GPQ308" s="304"/>
      <c r="GPR308" s="304"/>
      <c r="GPS308" s="304"/>
      <c r="GPT308" s="305"/>
      <c r="GPU308" s="71"/>
      <c r="GPV308" s="304"/>
      <c r="GPW308" s="304"/>
      <c r="GPX308" s="304"/>
      <c r="GPY308" s="304"/>
      <c r="GPZ308" s="304"/>
      <c r="GQA308" s="304"/>
      <c r="GQB308" s="305"/>
      <c r="GQC308" s="71"/>
      <c r="GQD308" s="304"/>
      <c r="GQE308" s="304"/>
      <c r="GQF308" s="304"/>
      <c r="GQG308" s="304"/>
      <c r="GQH308" s="304"/>
      <c r="GQI308" s="304"/>
      <c r="GQJ308" s="305"/>
      <c r="GQK308" s="71"/>
      <c r="GQL308" s="304"/>
      <c r="GQM308" s="304"/>
      <c r="GQN308" s="304"/>
      <c r="GQO308" s="304"/>
      <c r="GQP308" s="304"/>
      <c r="GQQ308" s="304"/>
      <c r="GQR308" s="305"/>
      <c r="GQS308" s="71"/>
      <c r="GQT308" s="304"/>
      <c r="GQU308" s="304"/>
      <c r="GQV308" s="304"/>
      <c r="GQW308" s="304"/>
      <c r="GQX308" s="304"/>
      <c r="GQY308" s="304"/>
      <c r="GQZ308" s="305"/>
      <c r="GRA308" s="71"/>
      <c r="GRB308" s="304"/>
      <c r="GRC308" s="304"/>
      <c r="GRD308" s="304"/>
      <c r="GRE308" s="304"/>
      <c r="GRF308" s="304"/>
      <c r="GRG308" s="304"/>
      <c r="GRH308" s="305"/>
      <c r="GRI308" s="71"/>
      <c r="GRJ308" s="304"/>
      <c r="GRK308" s="304"/>
      <c r="GRL308" s="304"/>
      <c r="GRM308" s="304"/>
      <c r="GRN308" s="304"/>
      <c r="GRO308" s="304"/>
      <c r="GRP308" s="305"/>
      <c r="GRQ308" s="71"/>
      <c r="GRR308" s="304"/>
      <c r="GRS308" s="304"/>
      <c r="GRT308" s="304"/>
      <c r="GRU308" s="304"/>
      <c r="GRV308" s="304"/>
      <c r="GRW308" s="304"/>
      <c r="GRX308" s="305"/>
      <c r="GRY308" s="71"/>
      <c r="GRZ308" s="304"/>
      <c r="GSA308" s="304"/>
      <c r="GSB308" s="304"/>
      <c r="GSC308" s="304"/>
      <c r="GSD308" s="304"/>
      <c r="GSE308" s="304"/>
      <c r="GSF308" s="305"/>
      <c r="GSG308" s="71"/>
      <c r="GSH308" s="304"/>
      <c r="GSI308" s="304"/>
      <c r="GSJ308" s="304"/>
      <c r="GSK308" s="304"/>
      <c r="GSL308" s="304"/>
      <c r="GSM308" s="304"/>
      <c r="GSN308" s="305"/>
      <c r="GSO308" s="71"/>
      <c r="GSP308" s="304"/>
      <c r="GSQ308" s="304"/>
      <c r="GSR308" s="304"/>
      <c r="GSS308" s="304"/>
      <c r="GST308" s="304"/>
      <c r="GSU308" s="304"/>
      <c r="GSV308" s="305"/>
      <c r="GSW308" s="71"/>
      <c r="GSX308" s="304"/>
      <c r="GSY308" s="304"/>
      <c r="GSZ308" s="304"/>
      <c r="GTA308" s="304"/>
      <c r="GTB308" s="304"/>
      <c r="GTC308" s="304"/>
      <c r="GTD308" s="305"/>
      <c r="GTE308" s="71"/>
      <c r="GTF308" s="304"/>
      <c r="GTG308" s="304"/>
      <c r="GTH308" s="304"/>
      <c r="GTI308" s="304"/>
      <c r="GTJ308" s="304"/>
      <c r="GTK308" s="304"/>
      <c r="GTL308" s="305"/>
      <c r="GTM308" s="71"/>
      <c r="GTN308" s="304"/>
      <c r="GTO308" s="304"/>
      <c r="GTP308" s="304"/>
      <c r="GTQ308" s="304"/>
      <c r="GTR308" s="304"/>
      <c r="GTS308" s="304"/>
      <c r="GTT308" s="305"/>
      <c r="GTU308" s="71"/>
      <c r="GTV308" s="304"/>
      <c r="GTW308" s="304"/>
      <c r="GTX308" s="304"/>
      <c r="GTY308" s="304"/>
      <c r="GTZ308" s="304"/>
      <c r="GUA308" s="304"/>
      <c r="GUB308" s="305"/>
      <c r="GUC308" s="71"/>
      <c r="GUD308" s="304"/>
      <c r="GUE308" s="304"/>
      <c r="GUF308" s="304"/>
      <c r="GUG308" s="304"/>
      <c r="GUH308" s="304"/>
      <c r="GUI308" s="304"/>
      <c r="GUJ308" s="305"/>
      <c r="GUK308" s="71"/>
      <c r="GUL308" s="304"/>
      <c r="GUM308" s="304"/>
      <c r="GUN308" s="304"/>
      <c r="GUO308" s="304"/>
      <c r="GUP308" s="304"/>
      <c r="GUQ308" s="304"/>
      <c r="GUR308" s="305"/>
      <c r="GUS308" s="71"/>
      <c r="GUT308" s="304"/>
      <c r="GUU308" s="304"/>
      <c r="GUV308" s="304"/>
      <c r="GUW308" s="304"/>
      <c r="GUX308" s="304"/>
      <c r="GUY308" s="304"/>
      <c r="GUZ308" s="305"/>
      <c r="GVA308" s="71"/>
      <c r="GVB308" s="304"/>
      <c r="GVC308" s="304"/>
      <c r="GVD308" s="304"/>
      <c r="GVE308" s="304"/>
      <c r="GVF308" s="304"/>
      <c r="GVG308" s="304"/>
      <c r="GVH308" s="305"/>
      <c r="GVI308" s="71"/>
      <c r="GVJ308" s="304"/>
      <c r="GVK308" s="304"/>
      <c r="GVL308" s="304"/>
      <c r="GVM308" s="304"/>
      <c r="GVN308" s="304"/>
      <c r="GVO308" s="304"/>
      <c r="GVP308" s="305"/>
      <c r="GVQ308" s="71"/>
      <c r="GVR308" s="304"/>
      <c r="GVS308" s="304"/>
      <c r="GVT308" s="304"/>
      <c r="GVU308" s="304"/>
      <c r="GVV308" s="304"/>
      <c r="GVW308" s="304"/>
      <c r="GVX308" s="305"/>
      <c r="GVY308" s="71"/>
      <c r="GVZ308" s="304"/>
      <c r="GWA308" s="304"/>
      <c r="GWB308" s="304"/>
      <c r="GWC308" s="304"/>
      <c r="GWD308" s="304"/>
      <c r="GWE308" s="304"/>
      <c r="GWF308" s="305"/>
      <c r="GWG308" s="71"/>
      <c r="GWH308" s="304"/>
      <c r="GWI308" s="304"/>
      <c r="GWJ308" s="304"/>
      <c r="GWK308" s="304"/>
      <c r="GWL308" s="304"/>
      <c r="GWM308" s="304"/>
      <c r="GWN308" s="305"/>
      <c r="GWO308" s="71"/>
      <c r="GWP308" s="304"/>
      <c r="GWQ308" s="304"/>
      <c r="GWR308" s="304"/>
      <c r="GWS308" s="304"/>
      <c r="GWT308" s="304"/>
      <c r="GWU308" s="304"/>
      <c r="GWV308" s="305"/>
      <c r="GWW308" s="71"/>
      <c r="GWX308" s="304"/>
      <c r="GWY308" s="304"/>
      <c r="GWZ308" s="304"/>
      <c r="GXA308" s="304"/>
      <c r="GXB308" s="304"/>
      <c r="GXC308" s="304"/>
      <c r="GXD308" s="305"/>
      <c r="GXE308" s="71"/>
      <c r="GXF308" s="304"/>
      <c r="GXG308" s="304"/>
      <c r="GXH308" s="304"/>
      <c r="GXI308" s="304"/>
      <c r="GXJ308" s="304"/>
      <c r="GXK308" s="304"/>
      <c r="GXL308" s="305"/>
      <c r="GXM308" s="71"/>
      <c r="GXN308" s="304"/>
      <c r="GXO308" s="304"/>
      <c r="GXP308" s="304"/>
      <c r="GXQ308" s="304"/>
      <c r="GXR308" s="304"/>
      <c r="GXS308" s="304"/>
      <c r="GXT308" s="305"/>
      <c r="GXU308" s="71"/>
      <c r="GXV308" s="304"/>
      <c r="GXW308" s="304"/>
      <c r="GXX308" s="304"/>
      <c r="GXY308" s="304"/>
      <c r="GXZ308" s="304"/>
      <c r="GYA308" s="304"/>
      <c r="GYB308" s="305"/>
      <c r="GYC308" s="71"/>
      <c r="GYD308" s="304"/>
      <c r="GYE308" s="304"/>
      <c r="GYF308" s="304"/>
      <c r="GYG308" s="304"/>
      <c r="GYH308" s="304"/>
      <c r="GYI308" s="304"/>
      <c r="GYJ308" s="305"/>
      <c r="GYK308" s="71"/>
      <c r="GYL308" s="304"/>
      <c r="GYM308" s="304"/>
      <c r="GYN308" s="304"/>
      <c r="GYO308" s="304"/>
      <c r="GYP308" s="304"/>
      <c r="GYQ308" s="304"/>
      <c r="GYR308" s="305"/>
      <c r="GYS308" s="71"/>
      <c r="GYT308" s="304"/>
      <c r="GYU308" s="304"/>
      <c r="GYV308" s="304"/>
      <c r="GYW308" s="304"/>
      <c r="GYX308" s="304"/>
      <c r="GYY308" s="304"/>
      <c r="GYZ308" s="305"/>
      <c r="GZA308" s="71"/>
      <c r="GZB308" s="304"/>
      <c r="GZC308" s="304"/>
      <c r="GZD308" s="304"/>
      <c r="GZE308" s="304"/>
      <c r="GZF308" s="304"/>
      <c r="GZG308" s="304"/>
      <c r="GZH308" s="305"/>
      <c r="GZI308" s="71"/>
      <c r="GZJ308" s="304"/>
      <c r="GZK308" s="304"/>
      <c r="GZL308" s="304"/>
      <c r="GZM308" s="304"/>
      <c r="GZN308" s="304"/>
      <c r="GZO308" s="304"/>
      <c r="GZP308" s="305"/>
      <c r="GZQ308" s="71"/>
      <c r="GZR308" s="304"/>
      <c r="GZS308" s="304"/>
      <c r="GZT308" s="304"/>
      <c r="GZU308" s="304"/>
      <c r="GZV308" s="304"/>
      <c r="GZW308" s="304"/>
      <c r="GZX308" s="305"/>
      <c r="GZY308" s="71"/>
      <c r="GZZ308" s="304"/>
      <c r="HAA308" s="304"/>
      <c r="HAB308" s="304"/>
      <c r="HAC308" s="304"/>
      <c r="HAD308" s="304"/>
      <c r="HAE308" s="304"/>
      <c r="HAF308" s="305"/>
      <c r="HAG308" s="71"/>
      <c r="HAH308" s="304"/>
      <c r="HAI308" s="304"/>
      <c r="HAJ308" s="304"/>
      <c r="HAK308" s="304"/>
      <c r="HAL308" s="304"/>
      <c r="HAM308" s="304"/>
      <c r="HAN308" s="305"/>
      <c r="HAO308" s="71"/>
      <c r="HAP308" s="304"/>
      <c r="HAQ308" s="304"/>
      <c r="HAR308" s="304"/>
      <c r="HAS308" s="304"/>
      <c r="HAT308" s="304"/>
      <c r="HAU308" s="304"/>
      <c r="HAV308" s="305"/>
      <c r="HAW308" s="71"/>
      <c r="HAX308" s="304"/>
      <c r="HAY308" s="304"/>
      <c r="HAZ308" s="304"/>
      <c r="HBA308" s="304"/>
      <c r="HBB308" s="304"/>
      <c r="HBC308" s="304"/>
      <c r="HBD308" s="305"/>
      <c r="HBE308" s="71"/>
      <c r="HBF308" s="304"/>
      <c r="HBG308" s="304"/>
      <c r="HBH308" s="304"/>
      <c r="HBI308" s="304"/>
      <c r="HBJ308" s="304"/>
      <c r="HBK308" s="304"/>
      <c r="HBL308" s="305"/>
      <c r="HBM308" s="71"/>
      <c r="HBN308" s="304"/>
      <c r="HBO308" s="304"/>
      <c r="HBP308" s="304"/>
      <c r="HBQ308" s="304"/>
      <c r="HBR308" s="304"/>
      <c r="HBS308" s="304"/>
      <c r="HBT308" s="305"/>
      <c r="HBU308" s="71"/>
      <c r="HBV308" s="304"/>
      <c r="HBW308" s="304"/>
      <c r="HBX308" s="304"/>
      <c r="HBY308" s="304"/>
      <c r="HBZ308" s="304"/>
      <c r="HCA308" s="304"/>
      <c r="HCB308" s="305"/>
      <c r="HCC308" s="71"/>
      <c r="HCD308" s="304"/>
      <c r="HCE308" s="304"/>
      <c r="HCF308" s="304"/>
      <c r="HCG308" s="304"/>
      <c r="HCH308" s="304"/>
      <c r="HCI308" s="304"/>
      <c r="HCJ308" s="305"/>
      <c r="HCK308" s="71"/>
      <c r="HCL308" s="304"/>
      <c r="HCM308" s="304"/>
      <c r="HCN308" s="304"/>
      <c r="HCO308" s="304"/>
      <c r="HCP308" s="304"/>
      <c r="HCQ308" s="304"/>
      <c r="HCR308" s="305"/>
      <c r="HCS308" s="71"/>
      <c r="HCT308" s="304"/>
      <c r="HCU308" s="304"/>
      <c r="HCV308" s="304"/>
      <c r="HCW308" s="304"/>
      <c r="HCX308" s="304"/>
      <c r="HCY308" s="304"/>
      <c r="HCZ308" s="305"/>
      <c r="HDA308" s="71"/>
      <c r="HDB308" s="304"/>
      <c r="HDC308" s="304"/>
      <c r="HDD308" s="304"/>
      <c r="HDE308" s="304"/>
      <c r="HDF308" s="304"/>
      <c r="HDG308" s="304"/>
      <c r="HDH308" s="305"/>
      <c r="HDI308" s="71"/>
      <c r="HDJ308" s="304"/>
      <c r="HDK308" s="304"/>
      <c r="HDL308" s="304"/>
      <c r="HDM308" s="304"/>
      <c r="HDN308" s="304"/>
      <c r="HDO308" s="304"/>
      <c r="HDP308" s="305"/>
      <c r="HDQ308" s="71"/>
      <c r="HDR308" s="304"/>
      <c r="HDS308" s="304"/>
      <c r="HDT308" s="304"/>
      <c r="HDU308" s="304"/>
      <c r="HDV308" s="304"/>
      <c r="HDW308" s="304"/>
      <c r="HDX308" s="305"/>
      <c r="HDY308" s="71"/>
      <c r="HDZ308" s="304"/>
      <c r="HEA308" s="304"/>
      <c r="HEB308" s="304"/>
      <c r="HEC308" s="304"/>
      <c r="HED308" s="304"/>
      <c r="HEE308" s="304"/>
      <c r="HEF308" s="305"/>
      <c r="HEG308" s="71"/>
      <c r="HEH308" s="304"/>
      <c r="HEI308" s="304"/>
      <c r="HEJ308" s="304"/>
      <c r="HEK308" s="304"/>
      <c r="HEL308" s="304"/>
      <c r="HEM308" s="304"/>
      <c r="HEN308" s="305"/>
      <c r="HEO308" s="71"/>
      <c r="HEP308" s="304"/>
      <c r="HEQ308" s="304"/>
      <c r="HER308" s="304"/>
      <c r="HES308" s="304"/>
      <c r="HET308" s="304"/>
      <c r="HEU308" s="304"/>
      <c r="HEV308" s="305"/>
      <c r="HEW308" s="71"/>
      <c r="HEX308" s="304"/>
      <c r="HEY308" s="304"/>
      <c r="HEZ308" s="304"/>
      <c r="HFA308" s="304"/>
      <c r="HFB308" s="304"/>
      <c r="HFC308" s="304"/>
      <c r="HFD308" s="305"/>
      <c r="HFE308" s="71"/>
      <c r="HFF308" s="304"/>
      <c r="HFG308" s="304"/>
      <c r="HFH308" s="304"/>
      <c r="HFI308" s="304"/>
      <c r="HFJ308" s="304"/>
      <c r="HFK308" s="304"/>
      <c r="HFL308" s="305"/>
      <c r="HFM308" s="71"/>
      <c r="HFN308" s="304"/>
      <c r="HFO308" s="304"/>
      <c r="HFP308" s="304"/>
      <c r="HFQ308" s="304"/>
      <c r="HFR308" s="304"/>
      <c r="HFS308" s="304"/>
      <c r="HFT308" s="305"/>
      <c r="HFU308" s="71"/>
      <c r="HFV308" s="304"/>
      <c r="HFW308" s="304"/>
      <c r="HFX308" s="304"/>
      <c r="HFY308" s="304"/>
      <c r="HFZ308" s="304"/>
      <c r="HGA308" s="304"/>
      <c r="HGB308" s="305"/>
      <c r="HGC308" s="71"/>
      <c r="HGD308" s="304"/>
      <c r="HGE308" s="304"/>
      <c r="HGF308" s="304"/>
      <c r="HGG308" s="304"/>
      <c r="HGH308" s="304"/>
      <c r="HGI308" s="304"/>
      <c r="HGJ308" s="305"/>
      <c r="HGK308" s="71"/>
      <c r="HGL308" s="304"/>
      <c r="HGM308" s="304"/>
      <c r="HGN308" s="304"/>
      <c r="HGO308" s="304"/>
      <c r="HGP308" s="304"/>
      <c r="HGQ308" s="304"/>
      <c r="HGR308" s="305"/>
      <c r="HGS308" s="71"/>
      <c r="HGT308" s="304"/>
      <c r="HGU308" s="304"/>
      <c r="HGV308" s="304"/>
      <c r="HGW308" s="304"/>
      <c r="HGX308" s="304"/>
      <c r="HGY308" s="304"/>
      <c r="HGZ308" s="305"/>
      <c r="HHA308" s="71"/>
      <c r="HHB308" s="304"/>
      <c r="HHC308" s="304"/>
      <c r="HHD308" s="304"/>
      <c r="HHE308" s="304"/>
      <c r="HHF308" s="304"/>
      <c r="HHG308" s="304"/>
      <c r="HHH308" s="305"/>
      <c r="HHI308" s="71"/>
      <c r="HHJ308" s="304"/>
      <c r="HHK308" s="304"/>
      <c r="HHL308" s="304"/>
      <c r="HHM308" s="304"/>
      <c r="HHN308" s="304"/>
      <c r="HHO308" s="304"/>
      <c r="HHP308" s="305"/>
      <c r="HHQ308" s="71"/>
      <c r="HHR308" s="304"/>
      <c r="HHS308" s="304"/>
      <c r="HHT308" s="304"/>
      <c r="HHU308" s="304"/>
      <c r="HHV308" s="304"/>
      <c r="HHW308" s="304"/>
      <c r="HHX308" s="305"/>
      <c r="HHY308" s="71"/>
      <c r="HHZ308" s="304"/>
      <c r="HIA308" s="304"/>
      <c r="HIB308" s="304"/>
      <c r="HIC308" s="304"/>
      <c r="HID308" s="304"/>
      <c r="HIE308" s="304"/>
      <c r="HIF308" s="305"/>
      <c r="HIG308" s="71"/>
      <c r="HIH308" s="304"/>
      <c r="HII308" s="304"/>
      <c r="HIJ308" s="304"/>
      <c r="HIK308" s="304"/>
      <c r="HIL308" s="304"/>
      <c r="HIM308" s="304"/>
      <c r="HIN308" s="305"/>
      <c r="HIO308" s="71"/>
      <c r="HIP308" s="304"/>
      <c r="HIQ308" s="304"/>
      <c r="HIR308" s="304"/>
      <c r="HIS308" s="304"/>
      <c r="HIT308" s="304"/>
      <c r="HIU308" s="304"/>
      <c r="HIV308" s="305"/>
      <c r="HIW308" s="71"/>
      <c r="HIX308" s="304"/>
      <c r="HIY308" s="304"/>
      <c r="HIZ308" s="304"/>
      <c r="HJA308" s="304"/>
      <c r="HJB308" s="304"/>
      <c r="HJC308" s="304"/>
      <c r="HJD308" s="305"/>
      <c r="HJE308" s="71"/>
      <c r="HJF308" s="304"/>
      <c r="HJG308" s="304"/>
      <c r="HJH308" s="304"/>
      <c r="HJI308" s="304"/>
      <c r="HJJ308" s="304"/>
      <c r="HJK308" s="304"/>
      <c r="HJL308" s="305"/>
      <c r="HJM308" s="71"/>
      <c r="HJN308" s="304"/>
      <c r="HJO308" s="304"/>
      <c r="HJP308" s="304"/>
      <c r="HJQ308" s="304"/>
      <c r="HJR308" s="304"/>
      <c r="HJS308" s="304"/>
      <c r="HJT308" s="305"/>
      <c r="HJU308" s="71"/>
      <c r="HJV308" s="304"/>
      <c r="HJW308" s="304"/>
      <c r="HJX308" s="304"/>
      <c r="HJY308" s="304"/>
      <c r="HJZ308" s="304"/>
      <c r="HKA308" s="304"/>
      <c r="HKB308" s="305"/>
      <c r="HKC308" s="71"/>
      <c r="HKD308" s="304"/>
      <c r="HKE308" s="304"/>
      <c r="HKF308" s="304"/>
      <c r="HKG308" s="304"/>
      <c r="HKH308" s="304"/>
      <c r="HKI308" s="304"/>
      <c r="HKJ308" s="305"/>
      <c r="HKK308" s="71"/>
      <c r="HKL308" s="304"/>
      <c r="HKM308" s="304"/>
      <c r="HKN308" s="304"/>
      <c r="HKO308" s="304"/>
      <c r="HKP308" s="304"/>
      <c r="HKQ308" s="304"/>
      <c r="HKR308" s="305"/>
      <c r="HKS308" s="71"/>
      <c r="HKT308" s="304"/>
      <c r="HKU308" s="304"/>
      <c r="HKV308" s="304"/>
      <c r="HKW308" s="304"/>
      <c r="HKX308" s="304"/>
      <c r="HKY308" s="304"/>
      <c r="HKZ308" s="305"/>
      <c r="HLA308" s="71"/>
      <c r="HLB308" s="304"/>
      <c r="HLC308" s="304"/>
      <c r="HLD308" s="304"/>
      <c r="HLE308" s="304"/>
      <c r="HLF308" s="304"/>
      <c r="HLG308" s="304"/>
      <c r="HLH308" s="305"/>
      <c r="HLI308" s="71"/>
      <c r="HLJ308" s="304"/>
      <c r="HLK308" s="304"/>
      <c r="HLL308" s="304"/>
      <c r="HLM308" s="304"/>
      <c r="HLN308" s="304"/>
      <c r="HLO308" s="304"/>
      <c r="HLP308" s="305"/>
      <c r="HLQ308" s="71"/>
      <c r="HLR308" s="304"/>
      <c r="HLS308" s="304"/>
      <c r="HLT308" s="304"/>
      <c r="HLU308" s="304"/>
      <c r="HLV308" s="304"/>
      <c r="HLW308" s="304"/>
      <c r="HLX308" s="305"/>
      <c r="HLY308" s="71"/>
      <c r="HLZ308" s="304"/>
      <c r="HMA308" s="304"/>
      <c r="HMB308" s="304"/>
      <c r="HMC308" s="304"/>
      <c r="HMD308" s="304"/>
      <c r="HME308" s="304"/>
      <c r="HMF308" s="305"/>
      <c r="HMG308" s="71"/>
      <c r="HMH308" s="304"/>
      <c r="HMI308" s="304"/>
      <c r="HMJ308" s="304"/>
      <c r="HMK308" s="304"/>
      <c r="HML308" s="304"/>
      <c r="HMM308" s="304"/>
      <c r="HMN308" s="305"/>
      <c r="HMO308" s="71"/>
      <c r="HMP308" s="304"/>
      <c r="HMQ308" s="304"/>
      <c r="HMR308" s="304"/>
      <c r="HMS308" s="304"/>
      <c r="HMT308" s="304"/>
      <c r="HMU308" s="304"/>
      <c r="HMV308" s="305"/>
      <c r="HMW308" s="71"/>
      <c r="HMX308" s="304"/>
      <c r="HMY308" s="304"/>
      <c r="HMZ308" s="304"/>
      <c r="HNA308" s="304"/>
      <c r="HNB308" s="304"/>
      <c r="HNC308" s="304"/>
      <c r="HND308" s="305"/>
      <c r="HNE308" s="71"/>
      <c r="HNF308" s="304"/>
      <c r="HNG308" s="304"/>
      <c r="HNH308" s="304"/>
      <c r="HNI308" s="304"/>
      <c r="HNJ308" s="304"/>
      <c r="HNK308" s="304"/>
      <c r="HNL308" s="305"/>
      <c r="HNM308" s="71"/>
      <c r="HNN308" s="304"/>
      <c r="HNO308" s="304"/>
      <c r="HNP308" s="304"/>
      <c r="HNQ308" s="304"/>
      <c r="HNR308" s="304"/>
      <c r="HNS308" s="304"/>
      <c r="HNT308" s="305"/>
      <c r="HNU308" s="71"/>
      <c r="HNV308" s="304"/>
      <c r="HNW308" s="304"/>
      <c r="HNX308" s="304"/>
      <c r="HNY308" s="304"/>
      <c r="HNZ308" s="304"/>
      <c r="HOA308" s="304"/>
      <c r="HOB308" s="305"/>
      <c r="HOC308" s="71"/>
      <c r="HOD308" s="304"/>
      <c r="HOE308" s="304"/>
      <c r="HOF308" s="304"/>
      <c r="HOG308" s="304"/>
      <c r="HOH308" s="304"/>
      <c r="HOI308" s="304"/>
      <c r="HOJ308" s="305"/>
      <c r="HOK308" s="71"/>
      <c r="HOL308" s="304"/>
      <c r="HOM308" s="304"/>
      <c r="HON308" s="304"/>
      <c r="HOO308" s="304"/>
      <c r="HOP308" s="304"/>
      <c r="HOQ308" s="304"/>
      <c r="HOR308" s="305"/>
      <c r="HOS308" s="71"/>
      <c r="HOT308" s="304"/>
      <c r="HOU308" s="304"/>
      <c r="HOV308" s="304"/>
      <c r="HOW308" s="304"/>
      <c r="HOX308" s="304"/>
      <c r="HOY308" s="304"/>
      <c r="HOZ308" s="305"/>
      <c r="HPA308" s="71"/>
      <c r="HPB308" s="304"/>
      <c r="HPC308" s="304"/>
      <c r="HPD308" s="304"/>
      <c r="HPE308" s="304"/>
      <c r="HPF308" s="304"/>
      <c r="HPG308" s="304"/>
      <c r="HPH308" s="305"/>
      <c r="HPI308" s="71"/>
      <c r="HPJ308" s="304"/>
      <c r="HPK308" s="304"/>
      <c r="HPL308" s="304"/>
      <c r="HPM308" s="304"/>
      <c r="HPN308" s="304"/>
      <c r="HPO308" s="304"/>
      <c r="HPP308" s="305"/>
      <c r="HPQ308" s="71"/>
      <c r="HPR308" s="304"/>
      <c r="HPS308" s="304"/>
      <c r="HPT308" s="304"/>
      <c r="HPU308" s="304"/>
      <c r="HPV308" s="304"/>
      <c r="HPW308" s="304"/>
      <c r="HPX308" s="305"/>
      <c r="HPY308" s="71"/>
      <c r="HPZ308" s="304"/>
      <c r="HQA308" s="304"/>
      <c r="HQB308" s="304"/>
      <c r="HQC308" s="304"/>
      <c r="HQD308" s="304"/>
      <c r="HQE308" s="304"/>
      <c r="HQF308" s="305"/>
      <c r="HQG308" s="71"/>
      <c r="HQH308" s="304"/>
      <c r="HQI308" s="304"/>
      <c r="HQJ308" s="304"/>
      <c r="HQK308" s="304"/>
      <c r="HQL308" s="304"/>
      <c r="HQM308" s="304"/>
      <c r="HQN308" s="305"/>
      <c r="HQO308" s="71"/>
      <c r="HQP308" s="304"/>
      <c r="HQQ308" s="304"/>
      <c r="HQR308" s="304"/>
      <c r="HQS308" s="304"/>
      <c r="HQT308" s="304"/>
      <c r="HQU308" s="304"/>
      <c r="HQV308" s="305"/>
      <c r="HQW308" s="71"/>
      <c r="HQX308" s="304"/>
      <c r="HQY308" s="304"/>
      <c r="HQZ308" s="304"/>
      <c r="HRA308" s="304"/>
      <c r="HRB308" s="304"/>
      <c r="HRC308" s="304"/>
      <c r="HRD308" s="305"/>
      <c r="HRE308" s="71"/>
      <c r="HRF308" s="304"/>
      <c r="HRG308" s="304"/>
      <c r="HRH308" s="304"/>
      <c r="HRI308" s="304"/>
      <c r="HRJ308" s="304"/>
      <c r="HRK308" s="304"/>
      <c r="HRL308" s="305"/>
      <c r="HRM308" s="71"/>
      <c r="HRN308" s="304"/>
      <c r="HRO308" s="304"/>
      <c r="HRP308" s="304"/>
      <c r="HRQ308" s="304"/>
      <c r="HRR308" s="304"/>
      <c r="HRS308" s="304"/>
      <c r="HRT308" s="305"/>
      <c r="HRU308" s="71"/>
      <c r="HRV308" s="304"/>
      <c r="HRW308" s="304"/>
      <c r="HRX308" s="304"/>
      <c r="HRY308" s="304"/>
      <c r="HRZ308" s="304"/>
      <c r="HSA308" s="304"/>
      <c r="HSB308" s="305"/>
      <c r="HSC308" s="71"/>
      <c r="HSD308" s="304"/>
      <c r="HSE308" s="304"/>
      <c r="HSF308" s="304"/>
      <c r="HSG308" s="304"/>
      <c r="HSH308" s="304"/>
      <c r="HSI308" s="304"/>
      <c r="HSJ308" s="305"/>
      <c r="HSK308" s="71"/>
      <c r="HSL308" s="304"/>
      <c r="HSM308" s="304"/>
      <c r="HSN308" s="304"/>
      <c r="HSO308" s="304"/>
      <c r="HSP308" s="304"/>
      <c r="HSQ308" s="304"/>
      <c r="HSR308" s="305"/>
      <c r="HSS308" s="71"/>
      <c r="HST308" s="304"/>
      <c r="HSU308" s="304"/>
      <c r="HSV308" s="304"/>
      <c r="HSW308" s="304"/>
      <c r="HSX308" s="304"/>
      <c r="HSY308" s="304"/>
      <c r="HSZ308" s="305"/>
      <c r="HTA308" s="71"/>
      <c r="HTB308" s="304"/>
      <c r="HTC308" s="304"/>
      <c r="HTD308" s="304"/>
      <c r="HTE308" s="304"/>
      <c r="HTF308" s="304"/>
      <c r="HTG308" s="304"/>
      <c r="HTH308" s="305"/>
      <c r="HTI308" s="71"/>
      <c r="HTJ308" s="304"/>
      <c r="HTK308" s="304"/>
      <c r="HTL308" s="304"/>
      <c r="HTM308" s="304"/>
      <c r="HTN308" s="304"/>
      <c r="HTO308" s="304"/>
      <c r="HTP308" s="305"/>
      <c r="HTQ308" s="71"/>
      <c r="HTR308" s="304"/>
      <c r="HTS308" s="304"/>
      <c r="HTT308" s="304"/>
      <c r="HTU308" s="304"/>
      <c r="HTV308" s="304"/>
      <c r="HTW308" s="304"/>
      <c r="HTX308" s="305"/>
      <c r="HTY308" s="71"/>
      <c r="HTZ308" s="304"/>
      <c r="HUA308" s="304"/>
      <c r="HUB308" s="304"/>
      <c r="HUC308" s="304"/>
      <c r="HUD308" s="304"/>
      <c r="HUE308" s="304"/>
      <c r="HUF308" s="305"/>
      <c r="HUG308" s="71"/>
      <c r="HUH308" s="304"/>
      <c r="HUI308" s="304"/>
      <c r="HUJ308" s="304"/>
      <c r="HUK308" s="304"/>
      <c r="HUL308" s="304"/>
      <c r="HUM308" s="304"/>
      <c r="HUN308" s="305"/>
      <c r="HUO308" s="71"/>
      <c r="HUP308" s="304"/>
      <c r="HUQ308" s="304"/>
      <c r="HUR308" s="304"/>
      <c r="HUS308" s="304"/>
      <c r="HUT308" s="304"/>
      <c r="HUU308" s="304"/>
      <c r="HUV308" s="305"/>
      <c r="HUW308" s="71"/>
      <c r="HUX308" s="304"/>
      <c r="HUY308" s="304"/>
      <c r="HUZ308" s="304"/>
      <c r="HVA308" s="304"/>
      <c r="HVB308" s="304"/>
      <c r="HVC308" s="304"/>
      <c r="HVD308" s="305"/>
      <c r="HVE308" s="71"/>
      <c r="HVF308" s="304"/>
      <c r="HVG308" s="304"/>
      <c r="HVH308" s="304"/>
      <c r="HVI308" s="304"/>
      <c r="HVJ308" s="304"/>
      <c r="HVK308" s="304"/>
      <c r="HVL308" s="305"/>
      <c r="HVM308" s="71"/>
      <c r="HVN308" s="304"/>
      <c r="HVO308" s="304"/>
      <c r="HVP308" s="304"/>
      <c r="HVQ308" s="304"/>
      <c r="HVR308" s="304"/>
      <c r="HVS308" s="304"/>
      <c r="HVT308" s="305"/>
      <c r="HVU308" s="71"/>
      <c r="HVV308" s="304"/>
      <c r="HVW308" s="304"/>
      <c r="HVX308" s="304"/>
      <c r="HVY308" s="304"/>
      <c r="HVZ308" s="304"/>
      <c r="HWA308" s="304"/>
      <c r="HWB308" s="305"/>
      <c r="HWC308" s="71"/>
      <c r="HWD308" s="304"/>
      <c r="HWE308" s="304"/>
      <c r="HWF308" s="304"/>
      <c r="HWG308" s="304"/>
      <c r="HWH308" s="304"/>
      <c r="HWI308" s="304"/>
      <c r="HWJ308" s="305"/>
      <c r="HWK308" s="71"/>
      <c r="HWL308" s="304"/>
      <c r="HWM308" s="304"/>
      <c r="HWN308" s="304"/>
      <c r="HWO308" s="304"/>
      <c r="HWP308" s="304"/>
      <c r="HWQ308" s="304"/>
      <c r="HWR308" s="305"/>
      <c r="HWS308" s="71"/>
      <c r="HWT308" s="304"/>
      <c r="HWU308" s="304"/>
      <c r="HWV308" s="304"/>
      <c r="HWW308" s="304"/>
      <c r="HWX308" s="304"/>
      <c r="HWY308" s="304"/>
      <c r="HWZ308" s="305"/>
      <c r="HXA308" s="71"/>
      <c r="HXB308" s="304"/>
      <c r="HXC308" s="304"/>
      <c r="HXD308" s="304"/>
      <c r="HXE308" s="304"/>
      <c r="HXF308" s="304"/>
      <c r="HXG308" s="304"/>
      <c r="HXH308" s="305"/>
      <c r="HXI308" s="71"/>
      <c r="HXJ308" s="304"/>
      <c r="HXK308" s="304"/>
      <c r="HXL308" s="304"/>
      <c r="HXM308" s="304"/>
      <c r="HXN308" s="304"/>
      <c r="HXO308" s="304"/>
      <c r="HXP308" s="305"/>
      <c r="HXQ308" s="71"/>
      <c r="HXR308" s="304"/>
      <c r="HXS308" s="304"/>
      <c r="HXT308" s="304"/>
      <c r="HXU308" s="304"/>
      <c r="HXV308" s="304"/>
      <c r="HXW308" s="304"/>
      <c r="HXX308" s="305"/>
      <c r="HXY308" s="71"/>
      <c r="HXZ308" s="304"/>
      <c r="HYA308" s="304"/>
      <c r="HYB308" s="304"/>
      <c r="HYC308" s="304"/>
      <c r="HYD308" s="304"/>
      <c r="HYE308" s="304"/>
      <c r="HYF308" s="305"/>
      <c r="HYG308" s="71"/>
      <c r="HYH308" s="304"/>
      <c r="HYI308" s="304"/>
      <c r="HYJ308" s="304"/>
      <c r="HYK308" s="304"/>
      <c r="HYL308" s="304"/>
      <c r="HYM308" s="304"/>
      <c r="HYN308" s="305"/>
      <c r="HYO308" s="71"/>
      <c r="HYP308" s="304"/>
      <c r="HYQ308" s="304"/>
      <c r="HYR308" s="304"/>
      <c r="HYS308" s="304"/>
      <c r="HYT308" s="304"/>
      <c r="HYU308" s="304"/>
      <c r="HYV308" s="305"/>
      <c r="HYW308" s="71"/>
      <c r="HYX308" s="304"/>
      <c r="HYY308" s="304"/>
      <c r="HYZ308" s="304"/>
      <c r="HZA308" s="304"/>
      <c r="HZB308" s="304"/>
      <c r="HZC308" s="304"/>
      <c r="HZD308" s="305"/>
      <c r="HZE308" s="71"/>
      <c r="HZF308" s="304"/>
      <c r="HZG308" s="304"/>
      <c r="HZH308" s="304"/>
      <c r="HZI308" s="304"/>
      <c r="HZJ308" s="304"/>
      <c r="HZK308" s="304"/>
      <c r="HZL308" s="305"/>
      <c r="HZM308" s="71"/>
      <c r="HZN308" s="304"/>
      <c r="HZO308" s="304"/>
      <c r="HZP308" s="304"/>
      <c r="HZQ308" s="304"/>
      <c r="HZR308" s="304"/>
      <c r="HZS308" s="304"/>
      <c r="HZT308" s="305"/>
      <c r="HZU308" s="71"/>
      <c r="HZV308" s="304"/>
      <c r="HZW308" s="304"/>
      <c r="HZX308" s="304"/>
      <c r="HZY308" s="304"/>
      <c r="HZZ308" s="304"/>
      <c r="IAA308" s="304"/>
      <c r="IAB308" s="305"/>
      <c r="IAC308" s="71"/>
      <c r="IAD308" s="304"/>
      <c r="IAE308" s="304"/>
      <c r="IAF308" s="304"/>
      <c r="IAG308" s="304"/>
      <c r="IAH308" s="304"/>
      <c r="IAI308" s="304"/>
      <c r="IAJ308" s="305"/>
      <c r="IAK308" s="71"/>
      <c r="IAL308" s="304"/>
      <c r="IAM308" s="304"/>
      <c r="IAN308" s="304"/>
      <c r="IAO308" s="304"/>
      <c r="IAP308" s="304"/>
      <c r="IAQ308" s="304"/>
      <c r="IAR308" s="305"/>
      <c r="IAS308" s="71"/>
      <c r="IAT308" s="304"/>
      <c r="IAU308" s="304"/>
      <c r="IAV308" s="304"/>
      <c r="IAW308" s="304"/>
      <c r="IAX308" s="304"/>
      <c r="IAY308" s="304"/>
      <c r="IAZ308" s="305"/>
      <c r="IBA308" s="71"/>
      <c r="IBB308" s="304"/>
      <c r="IBC308" s="304"/>
      <c r="IBD308" s="304"/>
      <c r="IBE308" s="304"/>
      <c r="IBF308" s="304"/>
      <c r="IBG308" s="304"/>
      <c r="IBH308" s="305"/>
      <c r="IBI308" s="71"/>
      <c r="IBJ308" s="304"/>
      <c r="IBK308" s="304"/>
      <c r="IBL308" s="304"/>
      <c r="IBM308" s="304"/>
      <c r="IBN308" s="304"/>
      <c r="IBO308" s="304"/>
      <c r="IBP308" s="305"/>
      <c r="IBQ308" s="71"/>
      <c r="IBR308" s="304"/>
      <c r="IBS308" s="304"/>
      <c r="IBT308" s="304"/>
      <c r="IBU308" s="304"/>
      <c r="IBV308" s="304"/>
      <c r="IBW308" s="304"/>
      <c r="IBX308" s="305"/>
      <c r="IBY308" s="71"/>
      <c r="IBZ308" s="304"/>
      <c r="ICA308" s="304"/>
      <c r="ICB308" s="304"/>
      <c r="ICC308" s="304"/>
      <c r="ICD308" s="304"/>
      <c r="ICE308" s="304"/>
      <c r="ICF308" s="305"/>
      <c r="ICG308" s="71"/>
      <c r="ICH308" s="304"/>
      <c r="ICI308" s="304"/>
      <c r="ICJ308" s="304"/>
      <c r="ICK308" s="304"/>
      <c r="ICL308" s="304"/>
      <c r="ICM308" s="304"/>
      <c r="ICN308" s="305"/>
      <c r="ICO308" s="71"/>
      <c r="ICP308" s="304"/>
      <c r="ICQ308" s="304"/>
      <c r="ICR308" s="304"/>
      <c r="ICS308" s="304"/>
      <c r="ICT308" s="304"/>
      <c r="ICU308" s="304"/>
      <c r="ICV308" s="305"/>
      <c r="ICW308" s="71"/>
      <c r="ICX308" s="304"/>
      <c r="ICY308" s="304"/>
      <c r="ICZ308" s="304"/>
      <c r="IDA308" s="304"/>
      <c r="IDB308" s="304"/>
      <c r="IDC308" s="304"/>
      <c r="IDD308" s="305"/>
      <c r="IDE308" s="71"/>
      <c r="IDF308" s="304"/>
      <c r="IDG308" s="304"/>
      <c r="IDH308" s="304"/>
      <c r="IDI308" s="304"/>
      <c r="IDJ308" s="304"/>
      <c r="IDK308" s="304"/>
      <c r="IDL308" s="305"/>
      <c r="IDM308" s="71"/>
      <c r="IDN308" s="304"/>
      <c r="IDO308" s="304"/>
      <c r="IDP308" s="304"/>
      <c r="IDQ308" s="304"/>
      <c r="IDR308" s="304"/>
      <c r="IDS308" s="304"/>
      <c r="IDT308" s="305"/>
      <c r="IDU308" s="71"/>
      <c r="IDV308" s="304"/>
      <c r="IDW308" s="304"/>
      <c r="IDX308" s="304"/>
      <c r="IDY308" s="304"/>
      <c r="IDZ308" s="304"/>
      <c r="IEA308" s="304"/>
      <c r="IEB308" s="305"/>
      <c r="IEC308" s="71"/>
      <c r="IED308" s="304"/>
      <c r="IEE308" s="304"/>
      <c r="IEF308" s="304"/>
      <c r="IEG308" s="304"/>
      <c r="IEH308" s="304"/>
      <c r="IEI308" s="304"/>
      <c r="IEJ308" s="305"/>
      <c r="IEK308" s="71"/>
      <c r="IEL308" s="304"/>
      <c r="IEM308" s="304"/>
      <c r="IEN308" s="304"/>
      <c r="IEO308" s="304"/>
      <c r="IEP308" s="304"/>
      <c r="IEQ308" s="304"/>
      <c r="IER308" s="305"/>
      <c r="IES308" s="71"/>
      <c r="IET308" s="304"/>
      <c r="IEU308" s="304"/>
      <c r="IEV308" s="304"/>
      <c r="IEW308" s="304"/>
      <c r="IEX308" s="304"/>
      <c r="IEY308" s="304"/>
      <c r="IEZ308" s="305"/>
      <c r="IFA308" s="71"/>
      <c r="IFB308" s="304"/>
      <c r="IFC308" s="304"/>
      <c r="IFD308" s="304"/>
      <c r="IFE308" s="304"/>
      <c r="IFF308" s="304"/>
      <c r="IFG308" s="304"/>
      <c r="IFH308" s="305"/>
      <c r="IFI308" s="71"/>
      <c r="IFJ308" s="304"/>
      <c r="IFK308" s="304"/>
      <c r="IFL308" s="304"/>
      <c r="IFM308" s="304"/>
      <c r="IFN308" s="304"/>
      <c r="IFO308" s="304"/>
      <c r="IFP308" s="305"/>
      <c r="IFQ308" s="71"/>
      <c r="IFR308" s="304"/>
      <c r="IFS308" s="304"/>
      <c r="IFT308" s="304"/>
      <c r="IFU308" s="304"/>
      <c r="IFV308" s="304"/>
      <c r="IFW308" s="304"/>
      <c r="IFX308" s="305"/>
      <c r="IFY308" s="71"/>
      <c r="IFZ308" s="304"/>
      <c r="IGA308" s="304"/>
      <c r="IGB308" s="304"/>
      <c r="IGC308" s="304"/>
      <c r="IGD308" s="304"/>
      <c r="IGE308" s="304"/>
      <c r="IGF308" s="305"/>
      <c r="IGG308" s="71"/>
      <c r="IGH308" s="304"/>
      <c r="IGI308" s="304"/>
      <c r="IGJ308" s="304"/>
      <c r="IGK308" s="304"/>
      <c r="IGL308" s="304"/>
      <c r="IGM308" s="304"/>
      <c r="IGN308" s="305"/>
      <c r="IGO308" s="71"/>
      <c r="IGP308" s="304"/>
      <c r="IGQ308" s="304"/>
      <c r="IGR308" s="304"/>
      <c r="IGS308" s="304"/>
      <c r="IGT308" s="304"/>
      <c r="IGU308" s="304"/>
      <c r="IGV308" s="305"/>
      <c r="IGW308" s="71"/>
      <c r="IGX308" s="304"/>
      <c r="IGY308" s="304"/>
      <c r="IGZ308" s="304"/>
      <c r="IHA308" s="304"/>
      <c r="IHB308" s="304"/>
      <c r="IHC308" s="304"/>
      <c r="IHD308" s="305"/>
      <c r="IHE308" s="71"/>
      <c r="IHF308" s="304"/>
      <c r="IHG308" s="304"/>
      <c r="IHH308" s="304"/>
      <c r="IHI308" s="304"/>
      <c r="IHJ308" s="304"/>
      <c r="IHK308" s="304"/>
      <c r="IHL308" s="305"/>
      <c r="IHM308" s="71"/>
      <c r="IHN308" s="304"/>
      <c r="IHO308" s="304"/>
      <c r="IHP308" s="304"/>
      <c r="IHQ308" s="304"/>
      <c r="IHR308" s="304"/>
      <c r="IHS308" s="304"/>
      <c r="IHT308" s="305"/>
      <c r="IHU308" s="71"/>
      <c r="IHV308" s="304"/>
      <c r="IHW308" s="304"/>
      <c r="IHX308" s="304"/>
      <c r="IHY308" s="304"/>
      <c r="IHZ308" s="304"/>
      <c r="IIA308" s="304"/>
      <c r="IIB308" s="305"/>
      <c r="IIC308" s="71"/>
      <c r="IID308" s="304"/>
      <c r="IIE308" s="304"/>
      <c r="IIF308" s="304"/>
      <c r="IIG308" s="304"/>
      <c r="IIH308" s="304"/>
      <c r="III308" s="304"/>
      <c r="IIJ308" s="305"/>
      <c r="IIK308" s="71"/>
      <c r="IIL308" s="304"/>
      <c r="IIM308" s="304"/>
      <c r="IIN308" s="304"/>
      <c r="IIO308" s="304"/>
      <c r="IIP308" s="304"/>
      <c r="IIQ308" s="304"/>
      <c r="IIR308" s="305"/>
      <c r="IIS308" s="71"/>
      <c r="IIT308" s="304"/>
      <c r="IIU308" s="304"/>
      <c r="IIV308" s="304"/>
      <c r="IIW308" s="304"/>
      <c r="IIX308" s="304"/>
      <c r="IIY308" s="304"/>
      <c r="IIZ308" s="305"/>
      <c r="IJA308" s="71"/>
      <c r="IJB308" s="304"/>
      <c r="IJC308" s="304"/>
      <c r="IJD308" s="304"/>
      <c r="IJE308" s="304"/>
      <c r="IJF308" s="304"/>
      <c r="IJG308" s="304"/>
      <c r="IJH308" s="305"/>
      <c r="IJI308" s="71"/>
      <c r="IJJ308" s="304"/>
      <c r="IJK308" s="304"/>
      <c r="IJL308" s="304"/>
      <c r="IJM308" s="304"/>
      <c r="IJN308" s="304"/>
      <c r="IJO308" s="304"/>
      <c r="IJP308" s="305"/>
      <c r="IJQ308" s="71"/>
      <c r="IJR308" s="304"/>
      <c r="IJS308" s="304"/>
      <c r="IJT308" s="304"/>
      <c r="IJU308" s="304"/>
      <c r="IJV308" s="304"/>
      <c r="IJW308" s="304"/>
      <c r="IJX308" s="305"/>
      <c r="IJY308" s="71"/>
      <c r="IJZ308" s="304"/>
      <c r="IKA308" s="304"/>
      <c r="IKB308" s="304"/>
      <c r="IKC308" s="304"/>
      <c r="IKD308" s="304"/>
      <c r="IKE308" s="304"/>
      <c r="IKF308" s="305"/>
      <c r="IKG308" s="71"/>
      <c r="IKH308" s="304"/>
      <c r="IKI308" s="304"/>
      <c r="IKJ308" s="304"/>
      <c r="IKK308" s="304"/>
      <c r="IKL308" s="304"/>
      <c r="IKM308" s="304"/>
      <c r="IKN308" s="305"/>
      <c r="IKO308" s="71"/>
      <c r="IKP308" s="304"/>
      <c r="IKQ308" s="304"/>
      <c r="IKR308" s="304"/>
      <c r="IKS308" s="304"/>
      <c r="IKT308" s="304"/>
      <c r="IKU308" s="304"/>
      <c r="IKV308" s="305"/>
      <c r="IKW308" s="71"/>
      <c r="IKX308" s="304"/>
      <c r="IKY308" s="304"/>
      <c r="IKZ308" s="304"/>
      <c r="ILA308" s="304"/>
      <c r="ILB308" s="304"/>
      <c r="ILC308" s="304"/>
      <c r="ILD308" s="305"/>
      <c r="ILE308" s="71"/>
      <c r="ILF308" s="304"/>
      <c r="ILG308" s="304"/>
      <c r="ILH308" s="304"/>
      <c r="ILI308" s="304"/>
      <c r="ILJ308" s="304"/>
      <c r="ILK308" s="304"/>
      <c r="ILL308" s="305"/>
      <c r="ILM308" s="71"/>
      <c r="ILN308" s="304"/>
      <c r="ILO308" s="304"/>
      <c r="ILP308" s="304"/>
      <c r="ILQ308" s="304"/>
      <c r="ILR308" s="304"/>
      <c r="ILS308" s="304"/>
      <c r="ILT308" s="305"/>
      <c r="ILU308" s="71"/>
      <c r="ILV308" s="304"/>
      <c r="ILW308" s="304"/>
      <c r="ILX308" s="304"/>
      <c r="ILY308" s="304"/>
      <c r="ILZ308" s="304"/>
      <c r="IMA308" s="304"/>
      <c r="IMB308" s="305"/>
      <c r="IMC308" s="71"/>
      <c r="IMD308" s="304"/>
      <c r="IME308" s="304"/>
      <c r="IMF308" s="304"/>
      <c r="IMG308" s="304"/>
      <c r="IMH308" s="304"/>
      <c r="IMI308" s="304"/>
      <c r="IMJ308" s="305"/>
      <c r="IMK308" s="71"/>
      <c r="IML308" s="304"/>
      <c r="IMM308" s="304"/>
      <c r="IMN308" s="304"/>
      <c r="IMO308" s="304"/>
      <c r="IMP308" s="304"/>
      <c r="IMQ308" s="304"/>
      <c r="IMR308" s="305"/>
      <c r="IMS308" s="71"/>
      <c r="IMT308" s="304"/>
      <c r="IMU308" s="304"/>
      <c r="IMV308" s="304"/>
      <c r="IMW308" s="304"/>
      <c r="IMX308" s="304"/>
      <c r="IMY308" s="304"/>
      <c r="IMZ308" s="305"/>
      <c r="INA308" s="71"/>
      <c r="INB308" s="304"/>
      <c r="INC308" s="304"/>
      <c r="IND308" s="304"/>
      <c r="INE308" s="304"/>
      <c r="INF308" s="304"/>
      <c r="ING308" s="304"/>
      <c r="INH308" s="305"/>
      <c r="INI308" s="71"/>
      <c r="INJ308" s="304"/>
      <c r="INK308" s="304"/>
      <c r="INL308" s="304"/>
      <c r="INM308" s="304"/>
      <c r="INN308" s="304"/>
      <c r="INO308" s="304"/>
      <c r="INP308" s="305"/>
      <c r="INQ308" s="71"/>
      <c r="INR308" s="304"/>
      <c r="INS308" s="304"/>
      <c r="INT308" s="304"/>
      <c r="INU308" s="304"/>
      <c r="INV308" s="304"/>
      <c r="INW308" s="304"/>
      <c r="INX308" s="305"/>
      <c r="INY308" s="71"/>
      <c r="INZ308" s="304"/>
      <c r="IOA308" s="304"/>
      <c r="IOB308" s="304"/>
      <c r="IOC308" s="304"/>
      <c r="IOD308" s="304"/>
      <c r="IOE308" s="304"/>
      <c r="IOF308" s="305"/>
      <c r="IOG308" s="71"/>
      <c r="IOH308" s="304"/>
      <c r="IOI308" s="304"/>
      <c r="IOJ308" s="304"/>
      <c r="IOK308" s="304"/>
      <c r="IOL308" s="304"/>
      <c r="IOM308" s="304"/>
      <c r="ION308" s="305"/>
      <c r="IOO308" s="71"/>
      <c r="IOP308" s="304"/>
      <c r="IOQ308" s="304"/>
      <c r="IOR308" s="304"/>
      <c r="IOS308" s="304"/>
      <c r="IOT308" s="304"/>
      <c r="IOU308" s="304"/>
      <c r="IOV308" s="305"/>
      <c r="IOW308" s="71"/>
      <c r="IOX308" s="304"/>
      <c r="IOY308" s="304"/>
      <c r="IOZ308" s="304"/>
      <c r="IPA308" s="304"/>
      <c r="IPB308" s="304"/>
      <c r="IPC308" s="304"/>
      <c r="IPD308" s="305"/>
      <c r="IPE308" s="71"/>
      <c r="IPF308" s="304"/>
      <c r="IPG308" s="304"/>
      <c r="IPH308" s="304"/>
      <c r="IPI308" s="304"/>
      <c r="IPJ308" s="304"/>
      <c r="IPK308" s="304"/>
      <c r="IPL308" s="305"/>
      <c r="IPM308" s="71"/>
      <c r="IPN308" s="304"/>
      <c r="IPO308" s="304"/>
      <c r="IPP308" s="304"/>
      <c r="IPQ308" s="304"/>
      <c r="IPR308" s="304"/>
      <c r="IPS308" s="304"/>
      <c r="IPT308" s="305"/>
      <c r="IPU308" s="71"/>
      <c r="IPV308" s="304"/>
      <c r="IPW308" s="304"/>
      <c r="IPX308" s="304"/>
      <c r="IPY308" s="304"/>
      <c r="IPZ308" s="304"/>
      <c r="IQA308" s="304"/>
      <c r="IQB308" s="305"/>
      <c r="IQC308" s="71"/>
      <c r="IQD308" s="304"/>
      <c r="IQE308" s="304"/>
      <c r="IQF308" s="304"/>
      <c r="IQG308" s="304"/>
      <c r="IQH308" s="304"/>
      <c r="IQI308" s="304"/>
      <c r="IQJ308" s="305"/>
      <c r="IQK308" s="71"/>
      <c r="IQL308" s="304"/>
      <c r="IQM308" s="304"/>
      <c r="IQN308" s="304"/>
      <c r="IQO308" s="304"/>
      <c r="IQP308" s="304"/>
      <c r="IQQ308" s="304"/>
      <c r="IQR308" s="305"/>
      <c r="IQS308" s="71"/>
      <c r="IQT308" s="304"/>
      <c r="IQU308" s="304"/>
      <c r="IQV308" s="304"/>
      <c r="IQW308" s="304"/>
      <c r="IQX308" s="304"/>
      <c r="IQY308" s="304"/>
      <c r="IQZ308" s="305"/>
      <c r="IRA308" s="71"/>
      <c r="IRB308" s="304"/>
      <c r="IRC308" s="304"/>
      <c r="IRD308" s="304"/>
      <c r="IRE308" s="304"/>
      <c r="IRF308" s="304"/>
      <c r="IRG308" s="304"/>
      <c r="IRH308" s="305"/>
      <c r="IRI308" s="71"/>
      <c r="IRJ308" s="304"/>
      <c r="IRK308" s="304"/>
      <c r="IRL308" s="304"/>
      <c r="IRM308" s="304"/>
      <c r="IRN308" s="304"/>
      <c r="IRO308" s="304"/>
      <c r="IRP308" s="305"/>
      <c r="IRQ308" s="71"/>
      <c r="IRR308" s="304"/>
      <c r="IRS308" s="304"/>
      <c r="IRT308" s="304"/>
      <c r="IRU308" s="304"/>
      <c r="IRV308" s="304"/>
      <c r="IRW308" s="304"/>
      <c r="IRX308" s="305"/>
      <c r="IRY308" s="71"/>
      <c r="IRZ308" s="304"/>
      <c r="ISA308" s="304"/>
      <c r="ISB308" s="304"/>
      <c r="ISC308" s="304"/>
      <c r="ISD308" s="304"/>
      <c r="ISE308" s="304"/>
      <c r="ISF308" s="305"/>
      <c r="ISG308" s="71"/>
      <c r="ISH308" s="304"/>
      <c r="ISI308" s="304"/>
      <c r="ISJ308" s="304"/>
      <c r="ISK308" s="304"/>
      <c r="ISL308" s="304"/>
      <c r="ISM308" s="304"/>
      <c r="ISN308" s="305"/>
      <c r="ISO308" s="71"/>
      <c r="ISP308" s="304"/>
      <c r="ISQ308" s="304"/>
      <c r="ISR308" s="304"/>
      <c r="ISS308" s="304"/>
      <c r="IST308" s="304"/>
      <c r="ISU308" s="304"/>
      <c r="ISV308" s="305"/>
      <c r="ISW308" s="71"/>
      <c r="ISX308" s="304"/>
      <c r="ISY308" s="304"/>
      <c r="ISZ308" s="304"/>
      <c r="ITA308" s="304"/>
      <c r="ITB308" s="304"/>
      <c r="ITC308" s="304"/>
      <c r="ITD308" s="305"/>
      <c r="ITE308" s="71"/>
      <c r="ITF308" s="304"/>
      <c r="ITG308" s="304"/>
      <c r="ITH308" s="304"/>
      <c r="ITI308" s="304"/>
      <c r="ITJ308" s="304"/>
      <c r="ITK308" s="304"/>
      <c r="ITL308" s="305"/>
      <c r="ITM308" s="71"/>
      <c r="ITN308" s="304"/>
      <c r="ITO308" s="304"/>
      <c r="ITP308" s="304"/>
      <c r="ITQ308" s="304"/>
      <c r="ITR308" s="304"/>
      <c r="ITS308" s="304"/>
      <c r="ITT308" s="305"/>
      <c r="ITU308" s="71"/>
      <c r="ITV308" s="304"/>
      <c r="ITW308" s="304"/>
      <c r="ITX308" s="304"/>
      <c r="ITY308" s="304"/>
      <c r="ITZ308" s="304"/>
      <c r="IUA308" s="304"/>
      <c r="IUB308" s="305"/>
      <c r="IUC308" s="71"/>
      <c r="IUD308" s="304"/>
      <c r="IUE308" s="304"/>
      <c r="IUF308" s="304"/>
      <c r="IUG308" s="304"/>
      <c r="IUH308" s="304"/>
      <c r="IUI308" s="304"/>
      <c r="IUJ308" s="305"/>
      <c r="IUK308" s="71"/>
      <c r="IUL308" s="304"/>
      <c r="IUM308" s="304"/>
      <c r="IUN308" s="304"/>
      <c r="IUO308" s="304"/>
      <c r="IUP308" s="304"/>
      <c r="IUQ308" s="304"/>
      <c r="IUR308" s="305"/>
      <c r="IUS308" s="71"/>
      <c r="IUT308" s="304"/>
      <c r="IUU308" s="304"/>
      <c r="IUV308" s="304"/>
      <c r="IUW308" s="304"/>
      <c r="IUX308" s="304"/>
      <c r="IUY308" s="304"/>
      <c r="IUZ308" s="305"/>
      <c r="IVA308" s="71"/>
      <c r="IVB308" s="304"/>
      <c r="IVC308" s="304"/>
      <c r="IVD308" s="304"/>
      <c r="IVE308" s="304"/>
      <c r="IVF308" s="304"/>
      <c r="IVG308" s="304"/>
      <c r="IVH308" s="305"/>
      <c r="IVI308" s="71"/>
      <c r="IVJ308" s="304"/>
      <c r="IVK308" s="304"/>
      <c r="IVL308" s="304"/>
      <c r="IVM308" s="304"/>
      <c r="IVN308" s="304"/>
      <c r="IVO308" s="304"/>
      <c r="IVP308" s="305"/>
      <c r="IVQ308" s="71"/>
      <c r="IVR308" s="304"/>
      <c r="IVS308" s="304"/>
      <c r="IVT308" s="304"/>
      <c r="IVU308" s="304"/>
      <c r="IVV308" s="304"/>
      <c r="IVW308" s="304"/>
      <c r="IVX308" s="305"/>
      <c r="IVY308" s="71"/>
      <c r="IVZ308" s="304"/>
      <c r="IWA308" s="304"/>
      <c r="IWB308" s="304"/>
      <c r="IWC308" s="304"/>
      <c r="IWD308" s="304"/>
      <c r="IWE308" s="304"/>
      <c r="IWF308" s="305"/>
      <c r="IWG308" s="71"/>
      <c r="IWH308" s="304"/>
      <c r="IWI308" s="304"/>
      <c r="IWJ308" s="304"/>
      <c r="IWK308" s="304"/>
      <c r="IWL308" s="304"/>
      <c r="IWM308" s="304"/>
      <c r="IWN308" s="305"/>
      <c r="IWO308" s="71"/>
      <c r="IWP308" s="304"/>
      <c r="IWQ308" s="304"/>
      <c r="IWR308" s="304"/>
      <c r="IWS308" s="304"/>
      <c r="IWT308" s="304"/>
      <c r="IWU308" s="304"/>
      <c r="IWV308" s="305"/>
      <c r="IWW308" s="71"/>
      <c r="IWX308" s="304"/>
      <c r="IWY308" s="304"/>
      <c r="IWZ308" s="304"/>
      <c r="IXA308" s="304"/>
      <c r="IXB308" s="304"/>
      <c r="IXC308" s="304"/>
      <c r="IXD308" s="305"/>
      <c r="IXE308" s="71"/>
      <c r="IXF308" s="304"/>
      <c r="IXG308" s="304"/>
      <c r="IXH308" s="304"/>
      <c r="IXI308" s="304"/>
      <c r="IXJ308" s="304"/>
      <c r="IXK308" s="304"/>
      <c r="IXL308" s="305"/>
      <c r="IXM308" s="71"/>
      <c r="IXN308" s="304"/>
      <c r="IXO308" s="304"/>
      <c r="IXP308" s="304"/>
      <c r="IXQ308" s="304"/>
      <c r="IXR308" s="304"/>
      <c r="IXS308" s="304"/>
      <c r="IXT308" s="305"/>
      <c r="IXU308" s="71"/>
      <c r="IXV308" s="304"/>
      <c r="IXW308" s="304"/>
      <c r="IXX308" s="304"/>
      <c r="IXY308" s="304"/>
      <c r="IXZ308" s="304"/>
      <c r="IYA308" s="304"/>
      <c r="IYB308" s="305"/>
      <c r="IYC308" s="71"/>
      <c r="IYD308" s="304"/>
      <c r="IYE308" s="304"/>
      <c r="IYF308" s="304"/>
      <c r="IYG308" s="304"/>
      <c r="IYH308" s="304"/>
      <c r="IYI308" s="304"/>
      <c r="IYJ308" s="305"/>
      <c r="IYK308" s="71"/>
      <c r="IYL308" s="304"/>
      <c r="IYM308" s="304"/>
      <c r="IYN308" s="304"/>
      <c r="IYO308" s="304"/>
      <c r="IYP308" s="304"/>
      <c r="IYQ308" s="304"/>
      <c r="IYR308" s="305"/>
      <c r="IYS308" s="71"/>
      <c r="IYT308" s="304"/>
      <c r="IYU308" s="304"/>
      <c r="IYV308" s="304"/>
      <c r="IYW308" s="304"/>
      <c r="IYX308" s="304"/>
      <c r="IYY308" s="304"/>
      <c r="IYZ308" s="305"/>
      <c r="IZA308" s="71"/>
      <c r="IZB308" s="304"/>
      <c r="IZC308" s="304"/>
      <c r="IZD308" s="304"/>
      <c r="IZE308" s="304"/>
      <c r="IZF308" s="304"/>
      <c r="IZG308" s="304"/>
      <c r="IZH308" s="305"/>
      <c r="IZI308" s="71"/>
      <c r="IZJ308" s="304"/>
      <c r="IZK308" s="304"/>
      <c r="IZL308" s="304"/>
      <c r="IZM308" s="304"/>
      <c r="IZN308" s="304"/>
      <c r="IZO308" s="304"/>
      <c r="IZP308" s="305"/>
      <c r="IZQ308" s="71"/>
      <c r="IZR308" s="304"/>
      <c r="IZS308" s="304"/>
      <c r="IZT308" s="304"/>
      <c r="IZU308" s="304"/>
      <c r="IZV308" s="304"/>
      <c r="IZW308" s="304"/>
      <c r="IZX308" s="305"/>
      <c r="IZY308" s="71"/>
      <c r="IZZ308" s="304"/>
      <c r="JAA308" s="304"/>
      <c r="JAB308" s="304"/>
      <c r="JAC308" s="304"/>
      <c r="JAD308" s="304"/>
      <c r="JAE308" s="304"/>
      <c r="JAF308" s="305"/>
      <c r="JAG308" s="71"/>
      <c r="JAH308" s="304"/>
      <c r="JAI308" s="304"/>
      <c r="JAJ308" s="304"/>
      <c r="JAK308" s="304"/>
      <c r="JAL308" s="304"/>
      <c r="JAM308" s="304"/>
      <c r="JAN308" s="305"/>
      <c r="JAO308" s="71"/>
      <c r="JAP308" s="304"/>
      <c r="JAQ308" s="304"/>
      <c r="JAR308" s="304"/>
      <c r="JAS308" s="304"/>
      <c r="JAT308" s="304"/>
      <c r="JAU308" s="304"/>
      <c r="JAV308" s="305"/>
      <c r="JAW308" s="71"/>
      <c r="JAX308" s="304"/>
      <c r="JAY308" s="304"/>
      <c r="JAZ308" s="304"/>
      <c r="JBA308" s="304"/>
      <c r="JBB308" s="304"/>
      <c r="JBC308" s="304"/>
      <c r="JBD308" s="305"/>
      <c r="JBE308" s="71"/>
      <c r="JBF308" s="304"/>
      <c r="JBG308" s="304"/>
      <c r="JBH308" s="304"/>
      <c r="JBI308" s="304"/>
      <c r="JBJ308" s="304"/>
      <c r="JBK308" s="304"/>
      <c r="JBL308" s="305"/>
      <c r="JBM308" s="71"/>
      <c r="JBN308" s="304"/>
      <c r="JBO308" s="304"/>
      <c r="JBP308" s="304"/>
      <c r="JBQ308" s="304"/>
      <c r="JBR308" s="304"/>
      <c r="JBS308" s="304"/>
      <c r="JBT308" s="305"/>
      <c r="JBU308" s="71"/>
      <c r="JBV308" s="304"/>
      <c r="JBW308" s="304"/>
      <c r="JBX308" s="304"/>
      <c r="JBY308" s="304"/>
      <c r="JBZ308" s="304"/>
      <c r="JCA308" s="304"/>
      <c r="JCB308" s="305"/>
      <c r="JCC308" s="71"/>
      <c r="JCD308" s="304"/>
      <c r="JCE308" s="304"/>
      <c r="JCF308" s="304"/>
      <c r="JCG308" s="304"/>
      <c r="JCH308" s="304"/>
      <c r="JCI308" s="304"/>
      <c r="JCJ308" s="305"/>
      <c r="JCK308" s="71"/>
      <c r="JCL308" s="304"/>
      <c r="JCM308" s="304"/>
      <c r="JCN308" s="304"/>
      <c r="JCO308" s="304"/>
      <c r="JCP308" s="304"/>
      <c r="JCQ308" s="304"/>
      <c r="JCR308" s="305"/>
      <c r="JCS308" s="71"/>
      <c r="JCT308" s="304"/>
      <c r="JCU308" s="304"/>
      <c r="JCV308" s="304"/>
      <c r="JCW308" s="304"/>
      <c r="JCX308" s="304"/>
      <c r="JCY308" s="304"/>
      <c r="JCZ308" s="305"/>
      <c r="JDA308" s="71"/>
      <c r="JDB308" s="304"/>
      <c r="JDC308" s="304"/>
      <c r="JDD308" s="304"/>
      <c r="JDE308" s="304"/>
      <c r="JDF308" s="304"/>
      <c r="JDG308" s="304"/>
      <c r="JDH308" s="305"/>
      <c r="JDI308" s="71"/>
      <c r="JDJ308" s="304"/>
      <c r="JDK308" s="304"/>
      <c r="JDL308" s="304"/>
      <c r="JDM308" s="304"/>
      <c r="JDN308" s="304"/>
      <c r="JDO308" s="304"/>
      <c r="JDP308" s="305"/>
      <c r="JDQ308" s="71"/>
      <c r="JDR308" s="304"/>
      <c r="JDS308" s="304"/>
      <c r="JDT308" s="304"/>
      <c r="JDU308" s="304"/>
      <c r="JDV308" s="304"/>
      <c r="JDW308" s="304"/>
      <c r="JDX308" s="305"/>
      <c r="JDY308" s="71"/>
      <c r="JDZ308" s="304"/>
      <c r="JEA308" s="304"/>
      <c r="JEB308" s="304"/>
      <c r="JEC308" s="304"/>
      <c r="JED308" s="304"/>
      <c r="JEE308" s="304"/>
      <c r="JEF308" s="305"/>
      <c r="JEG308" s="71"/>
      <c r="JEH308" s="304"/>
      <c r="JEI308" s="304"/>
      <c r="JEJ308" s="304"/>
      <c r="JEK308" s="304"/>
      <c r="JEL308" s="304"/>
      <c r="JEM308" s="304"/>
      <c r="JEN308" s="305"/>
      <c r="JEO308" s="71"/>
      <c r="JEP308" s="304"/>
      <c r="JEQ308" s="304"/>
      <c r="JER308" s="304"/>
      <c r="JES308" s="304"/>
      <c r="JET308" s="304"/>
      <c r="JEU308" s="304"/>
      <c r="JEV308" s="305"/>
      <c r="JEW308" s="71"/>
      <c r="JEX308" s="304"/>
      <c r="JEY308" s="304"/>
      <c r="JEZ308" s="304"/>
      <c r="JFA308" s="304"/>
      <c r="JFB308" s="304"/>
      <c r="JFC308" s="304"/>
      <c r="JFD308" s="305"/>
      <c r="JFE308" s="71"/>
      <c r="JFF308" s="304"/>
      <c r="JFG308" s="304"/>
      <c r="JFH308" s="304"/>
      <c r="JFI308" s="304"/>
      <c r="JFJ308" s="304"/>
      <c r="JFK308" s="304"/>
      <c r="JFL308" s="305"/>
      <c r="JFM308" s="71"/>
      <c r="JFN308" s="304"/>
      <c r="JFO308" s="304"/>
      <c r="JFP308" s="304"/>
      <c r="JFQ308" s="304"/>
      <c r="JFR308" s="304"/>
      <c r="JFS308" s="304"/>
      <c r="JFT308" s="305"/>
      <c r="JFU308" s="71"/>
      <c r="JFV308" s="304"/>
      <c r="JFW308" s="304"/>
      <c r="JFX308" s="304"/>
      <c r="JFY308" s="304"/>
      <c r="JFZ308" s="304"/>
      <c r="JGA308" s="304"/>
      <c r="JGB308" s="305"/>
      <c r="JGC308" s="71"/>
      <c r="JGD308" s="304"/>
      <c r="JGE308" s="304"/>
      <c r="JGF308" s="304"/>
      <c r="JGG308" s="304"/>
      <c r="JGH308" s="304"/>
      <c r="JGI308" s="304"/>
      <c r="JGJ308" s="305"/>
      <c r="JGK308" s="71"/>
      <c r="JGL308" s="304"/>
      <c r="JGM308" s="304"/>
      <c r="JGN308" s="304"/>
      <c r="JGO308" s="304"/>
      <c r="JGP308" s="304"/>
      <c r="JGQ308" s="304"/>
      <c r="JGR308" s="305"/>
      <c r="JGS308" s="71"/>
      <c r="JGT308" s="304"/>
      <c r="JGU308" s="304"/>
      <c r="JGV308" s="304"/>
      <c r="JGW308" s="304"/>
      <c r="JGX308" s="304"/>
      <c r="JGY308" s="304"/>
      <c r="JGZ308" s="305"/>
      <c r="JHA308" s="71"/>
      <c r="JHB308" s="304"/>
      <c r="JHC308" s="304"/>
      <c r="JHD308" s="304"/>
      <c r="JHE308" s="304"/>
      <c r="JHF308" s="304"/>
      <c r="JHG308" s="304"/>
      <c r="JHH308" s="305"/>
      <c r="JHI308" s="71"/>
      <c r="JHJ308" s="304"/>
      <c r="JHK308" s="304"/>
      <c r="JHL308" s="304"/>
      <c r="JHM308" s="304"/>
      <c r="JHN308" s="304"/>
      <c r="JHO308" s="304"/>
      <c r="JHP308" s="305"/>
      <c r="JHQ308" s="71"/>
      <c r="JHR308" s="304"/>
      <c r="JHS308" s="304"/>
      <c r="JHT308" s="304"/>
      <c r="JHU308" s="304"/>
      <c r="JHV308" s="304"/>
      <c r="JHW308" s="304"/>
      <c r="JHX308" s="305"/>
      <c r="JHY308" s="71"/>
      <c r="JHZ308" s="304"/>
      <c r="JIA308" s="304"/>
      <c r="JIB308" s="304"/>
      <c r="JIC308" s="304"/>
      <c r="JID308" s="304"/>
      <c r="JIE308" s="304"/>
      <c r="JIF308" s="305"/>
      <c r="JIG308" s="71"/>
      <c r="JIH308" s="304"/>
      <c r="JII308" s="304"/>
      <c r="JIJ308" s="304"/>
      <c r="JIK308" s="304"/>
      <c r="JIL308" s="304"/>
      <c r="JIM308" s="304"/>
      <c r="JIN308" s="305"/>
      <c r="JIO308" s="71"/>
      <c r="JIP308" s="304"/>
      <c r="JIQ308" s="304"/>
      <c r="JIR308" s="304"/>
      <c r="JIS308" s="304"/>
      <c r="JIT308" s="304"/>
      <c r="JIU308" s="304"/>
      <c r="JIV308" s="305"/>
      <c r="JIW308" s="71"/>
      <c r="JIX308" s="304"/>
      <c r="JIY308" s="304"/>
      <c r="JIZ308" s="304"/>
      <c r="JJA308" s="304"/>
      <c r="JJB308" s="304"/>
      <c r="JJC308" s="304"/>
      <c r="JJD308" s="305"/>
      <c r="JJE308" s="71"/>
      <c r="JJF308" s="304"/>
      <c r="JJG308" s="304"/>
      <c r="JJH308" s="304"/>
      <c r="JJI308" s="304"/>
      <c r="JJJ308" s="304"/>
      <c r="JJK308" s="304"/>
      <c r="JJL308" s="305"/>
      <c r="JJM308" s="71"/>
      <c r="JJN308" s="304"/>
      <c r="JJO308" s="304"/>
      <c r="JJP308" s="304"/>
      <c r="JJQ308" s="304"/>
      <c r="JJR308" s="304"/>
      <c r="JJS308" s="304"/>
      <c r="JJT308" s="305"/>
      <c r="JJU308" s="71"/>
      <c r="JJV308" s="304"/>
      <c r="JJW308" s="304"/>
      <c r="JJX308" s="304"/>
      <c r="JJY308" s="304"/>
      <c r="JJZ308" s="304"/>
      <c r="JKA308" s="304"/>
      <c r="JKB308" s="305"/>
      <c r="JKC308" s="71"/>
      <c r="JKD308" s="304"/>
      <c r="JKE308" s="304"/>
      <c r="JKF308" s="304"/>
      <c r="JKG308" s="304"/>
      <c r="JKH308" s="304"/>
      <c r="JKI308" s="304"/>
      <c r="JKJ308" s="305"/>
      <c r="JKK308" s="71"/>
      <c r="JKL308" s="304"/>
      <c r="JKM308" s="304"/>
      <c r="JKN308" s="304"/>
      <c r="JKO308" s="304"/>
      <c r="JKP308" s="304"/>
      <c r="JKQ308" s="304"/>
      <c r="JKR308" s="305"/>
      <c r="JKS308" s="71"/>
      <c r="JKT308" s="304"/>
      <c r="JKU308" s="304"/>
      <c r="JKV308" s="304"/>
      <c r="JKW308" s="304"/>
      <c r="JKX308" s="304"/>
      <c r="JKY308" s="304"/>
      <c r="JKZ308" s="305"/>
      <c r="JLA308" s="71"/>
      <c r="JLB308" s="304"/>
      <c r="JLC308" s="304"/>
      <c r="JLD308" s="304"/>
      <c r="JLE308" s="304"/>
      <c r="JLF308" s="304"/>
      <c r="JLG308" s="304"/>
      <c r="JLH308" s="305"/>
      <c r="JLI308" s="71"/>
      <c r="JLJ308" s="304"/>
      <c r="JLK308" s="304"/>
      <c r="JLL308" s="304"/>
      <c r="JLM308" s="304"/>
      <c r="JLN308" s="304"/>
      <c r="JLO308" s="304"/>
      <c r="JLP308" s="305"/>
      <c r="JLQ308" s="71"/>
      <c r="JLR308" s="304"/>
      <c r="JLS308" s="304"/>
      <c r="JLT308" s="304"/>
      <c r="JLU308" s="304"/>
      <c r="JLV308" s="304"/>
      <c r="JLW308" s="304"/>
      <c r="JLX308" s="305"/>
      <c r="JLY308" s="71"/>
      <c r="JLZ308" s="304"/>
      <c r="JMA308" s="304"/>
      <c r="JMB308" s="304"/>
      <c r="JMC308" s="304"/>
      <c r="JMD308" s="304"/>
      <c r="JME308" s="304"/>
      <c r="JMF308" s="305"/>
      <c r="JMG308" s="71"/>
      <c r="JMH308" s="304"/>
      <c r="JMI308" s="304"/>
      <c r="JMJ308" s="304"/>
      <c r="JMK308" s="304"/>
      <c r="JML308" s="304"/>
      <c r="JMM308" s="304"/>
      <c r="JMN308" s="305"/>
      <c r="JMO308" s="71"/>
      <c r="JMP308" s="304"/>
      <c r="JMQ308" s="304"/>
      <c r="JMR308" s="304"/>
      <c r="JMS308" s="304"/>
      <c r="JMT308" s="304"/>
      <c r="JMU308" s="304"/>
      <c r="JMV308" s="305"/>
      <c r="JMW308" s="71"/>
      <c r="JMX308" s="304"/>
      <c r="JMY308" s="304"/>
      <c r="JMZ308" s="304"/>
      <c r="JNA308" s="304"/>
      <c r="JNB308" s="304"/>
      <c r="JNC308" s="304"/>
      <c r="JND308" s="305"/>
      <c r="JNE308" s="71"/>
      <c r="JNF308" s="304"/>
      <c r="JNG308" s="304"/>
      <c r="JNH308" s="304"/>
      <c r="JNI308" s="304"/>
      <c r="JNJ308" s="304"/>
      <c r="JNK308" s="304"/>
      <c r="JNL308" s="305"/>
      <c r="JNM308" s="71"/>
      <c r="JNN308" s="304"/>
      <c r="JNO308" s="304"/>
      <c r="JNP308" s="304"/>
      <c r="JNQ308" s="304"/>
      <c r="JNR308" s="304"/>
      <c r="JNS308" s="304"/>
      <c r="JNT308" s="305"/>
      <c r="JNU308" s="71"/>
      <c r="JNV308" s="304"/>
      <c r="JNW308" s="304"/>
      <c r="JNX308" s="304"/>
      <c r="JNY308" s="304"/>
      <c r="JNZ308" s="304"/>
      <c r="JOA308" s="304"/>
      <c r="JOB308" s="305"/>
      <c r="JOC308" s="71"/>
      <c r="JOD308" s="304"/>
      <c r="JOE308" s="304"/>
      <c r="JOF308" s="304"/>
      <c r="JOG308" s="304"/>
      <c r="JOH308" s="304"/>
      <c r="JOI308" s="304"/>
      <c r="JOJ308" s="305"/>
      <c r="JOK308" s="71"/>
      <c r="JOL308" s="304"/>
      <c r="JOM308" s="304"/>
      <c r="JON308" s="304"/>
      <c r="JOO308" s="304"/>
      <c r="JOP308" s="304"/>
      <c r="JOQ308" s="304"/>
      <c r="JOR308" s="305"/>
      <c r="JOS308" s="71"/>
      <c r="JOT308" s="304"/>
      <c r="JOU308" s="304"/>
      <c r="JOV308" s="304"/>
      <c r="JOW308" s="304"/>
      <c r="JOX308" s="304"/>
      <c r="JOY308" s="304"/>
      <c r="JOZ308" s="305"/>
      <c r="JPA308" s="71"/>
      <c r="JPB308" s="304"/>
      <c r="JPC308" s="304"/>
      <c r="JPD308" s="304"/>
      <c r="JPE308" s="304"/>
      <c r="JPF308" s="304"/>
      <c r="JPG308" s="304"/>
      <c r="JPH308" s="305"/>
      <c r="JPI308" s="71"/>
      <c r="JPJ308" s="304"/>
      <c r="JPK308" s="304"/>
      <c r="JPL308" s="304"/>
      <c r="JPM308" s="304"/>
      <c r="JPN308" s="304"/>
      <c r="JPO308" s="304"/>
      <c r="JPP308" s="305"/>
      <c r="JPQ308" s="71"/>
      <c r="JPR308" s="304"/>
      <c r="JPS308" s="304"/>
      <c r="JPT308" s="304"/>
      <c r="JPU308" s="304"/>
      <c r="JPV308" s="304"/>
      <c r="JPW308" s="304"/>
      <c r="JPX308" s="305"/>
      <c r="JPY308" s="71"/>
      <c r="JPZ308" s="304"/>
      <c r="JQA308" s="304"/>
      <c r="JQB308" s="304"/>
      <c r="JQC308" s="304"/>
      <c r="JQD308" s="304"/>
      <c r="JQE308" s="304"/>
      <c r="JQF308" s="305"/>
      <c r="JQG308" s="71"/>
      <c r="JQH308" s="304"/>
      <c r="JQI308" s="304"/>
      <c r="JQJ308" s="304"/>
      <c r="JQK308" s="304"/>
      <c r="JQL308" s="304"/>
      <c r="JQM308" s="304"/>
      <c r="JQN308" s="305"/>
      <c r="JQO308" s="71"/>
      <c r="JQP308" s="304"/>
      <c r="JQQ308" s="304"/>
      <c r="JQR308" s="304"/>
      <c r="JQS308" s="304"/>
      <c r="JQT308" s="304"/>
      <c r="JQU308" s="304"/>
      <c r="JQV308" s="305"/>
      <c r="JQW308" s="71"/>
      <c r="JQX308" s="304"/>
      <c r="JQY308" s="304"/>
      <c r="JQZ308" s="304"/>
      <c r="JRA308" s="304"/>
      <c r="JRB308" s="304"/>
      <c r="JRC308" s="304"/>
      <c r="JRD308" s="305"/>
      <c r="JRE308" s="71"/>
      <c r="JRF308" s="304"/>
      <c r="JRG308" s="304"/>
      <c r="JRH308" s="304"/>
      <c r="JRI308" s="304"/>
      <c r="JRJ308" s="304"/>
      <c r="JRK308" s="304"/>
      <c r="JRL308" s="305"/>
      <c r="JRM308" s="71"/>
      <c r="JRN308" s="304"/>
      <c r="JRO308" s="304"/>
      <c r="JRP308" s="304"/>
      <c r="JRQ308" s="304"/>
      <c r="JRR308" s="304"/>
      <c r="JRS308" s="304"/>
      <c r="JRT308" s="305"/>
      <c r="JRU308" s="71"/>
      <c r="JRV308" s="304"/>
      <c r="JRW308" s="304"/>
      <c r="JRX308" s="304"/>
      <c r="JRY308" s="304"/>
      <c r="JRZ308" s="304"/>
      <c r="JSA308" s="304"/>
      <c r="JSB308" s="305"/>
      <c r="JSC308" s="71"/>
      <c r="JSD308" s="304"/>
      <c r="JSE308" s="304"/>
      <c r="JSF308" s="304"/>
      <c r="JSG308" s="304"/>
      <c r="JSH308" s="304"/>
      <c r="JSI308" s="304"/>
      <c r="JSJ308" s="305"/>
      <c r="JSK308" s="71"/>
      <c r="JSL308" s="304"/>
      <c r="JSM308" s="304"/>
      <c r="JSN308" s="304"/>
      <c r="JSO308" s="304"/>
      <c r="JSP308" s="304"/>
      <c r="JSQ308" s="304"/>
      <c r="JSR308" s="305"/>
      <c r="JSS308" s="71"/>
      <c r="JST308" s="304"/>
      <c r="JSU308" s="304"/>
      <c r="JSV308" s="304"/>
      <c r="JSW308" s="304"/>
      <c r="JSX308" s="304"/>
      <c r="JSY308" s="304"/>
      <c r="JSZ308" s="305"/>
      <c r="JTA308" s="71"/>
      <c r="JTB308" s="304"/>
      <c r="JTC308" s="304"/>
      <c r="JTD308" s="304"/>
      <c r="JTE308" s="304"/>
      <c r="JTF308" s="304"/>
      <c r="JTG308" s="304"/>
      <c r="JTH308" s="305"/>
      <c r="JTI308" s="71"/>
      <c r="JTJ308" s="304"/>
      <c r="JTK308" s="304"/>
      <c r="JTL308" s="304"/>
      <c r="JTM308" s="304"/>
      <c r="JTN308" s="304"/>
      <c r="JTO308" s="304"/>
      <c r="JTP308" s="305"/>
      <c r="JTQ308" s="71"/>
      <c r="JTR308" s="304"/>
      <c r="JTS308" s="304"/>
      <c r="JTT308" s="304"/>
      <c r="JTU308" s="304"/>
      <c r="JTV308" s="304"/>
      <c r="JTW308" s="304"/>
      <c r="JTX308" s="305"/>
      <c r="JTY308" s="71"/>
      <c r="JTZ308" s="304"/>
      <c r="JUA308" s="304"/>
      <c r="JUB308" s="304"/>
      <c r="JUC308" s="304"/>
      <c r="JUD308" s="304"/>
      <c r="JUE308" s="304"/>
      <c r="JUF308" s="305"/>
      <c r="JUG308" s="71"/>
      <c r="JUH308" s="304"/>
      <c r="JUI308" s="304"/>
      <c r="JUJ308" s="304"/>
      <c r="JUK308" s="304"/>
      <c r="JUL308" s="304"/>
      <c r="JUM308" s="304"/>
      <c r="JUN308" s="305"/>
      <c r="JUO308" s="71"/>
      <c r="JUP308" s="304"/>
      <c r="JUQ308" s="304"/>
      <c r="JUR308" s="304"/>
      <c r="JUS308" s="304"/>
      <c r="JUT308" s="304"/>
      <c r="JUU308" s="304"/>
      <c r="JUV308" s="305"/>
      <c r="JUW308" s="71"/>
      <c r="JUX308" s="304"/>
      <c r="JUY308" s="304"/>
      <c r="JUZ308" s="304"/>
      <c r="JVA308" s="304"/>
      <c r="JVB308" s="304"/>
      <c r="JVC308" s="304"/>
      <c r="JVD308" s="305"/>
      <c r="JVE308" s="71"/>
      <c r="JVF308" s="304"/>
      <c r="JVG308" s="304"/>
      <c r="JVH308" s="304"/>
      <c r="JVI308" s="304"/>
      <c r="JVJ308" s="304"/>
      <c r="JVK308" s="304"/>
      <c r="JVL308" s="305"/>
      <c r="JVM308" s="71"/>
      <c r="JVN308" s="304"/>
      <c r="JVO308" s="304"/>
      <c r="JVP308" s="304"/>
      <c r="JVQ308" s="304"/>
      <c r="JVR308" s="304"/>
      <c r="JVS308" s="304"/>
      <c r="JVT308" s="305"/>
      <c r="JVU308" s="71"/>
      <c r="JVV308" s="304"/>
      <c r="JVW308" s="304"/>
      <c r="JVX308" s="304"/>
      <c r="JVY308" s="304"/>
      <c r="JVZ308" s="304"/>
      <c r="JWA308" s="304"/>
      <c r="JWB308" s="305"/>
      <c r="JWC308" s="71"/>
      <c r="JWD308" s="304"/>
      <c r="JWE308" s="304"/>
      <c r="JWF308" s="304"/>
      <c r="JWG308" s="304"/>
      <c r="JWH308" s="304"/>
      <c r="JWI308" s="304"/>
      <c r="JWJ308" s="305"/>
      <c r="JWK308" s="71"/>
      <c r="JWL308" s="304"/>
      <c r="JWM308" s="304"/>
      <c r="JWN308" s="304"/>
      <c r="JWO308" s="304"/>
      <c r="JWP308" s="304"/>
      <c r="JWQ308" s="304"/>
      <c r="JWR308" s="305"/>
      <c r="JWS308" s="71"/>
      <c r="JWT308" s="304"/>
      <c r="JWU308" s="304"/>
      <c r="JWV308" s="304"/>
      <c r="JWW308" s="304"/>
      <c r="JWX308" s="304"/>
      <c r="JWY308" s="304"/>
      <c r="JWZ308" s="305"/>
      <c r="JXA308" s="71"/>
      <c r="JXB308" s="304"/>
      <c r="JXC308" s="304"/>
      <c r="JXD308" s="304"/>
      <c r="JXE308" s="304"/>
      <c r="JXF308" s="304"/>
      <c r="JXG308" s="304"/>
      <c r="JXH308" s="305"/>
      <c r="JXI308" s="71"/>
      <c r="JXJ308" s="304"/>
      <c r="JXK308" s="304"/>
      <c r="JXL308" s="304"/>
      <c r="JXM308" s="304"/>
      <c r="JXN308" s="304"/>
      <c r="JXO308" s="304"/>
      <c r="JXP308" s="305"/>
      <c r="JXQ308" s="71"/>
      <c r="JXR308" s="304"/>
      <c r="JXS308" s="304"/>
      <c r="JXT308" s="304"/>
      <c r="JXU308" s="304"/>
      <c r="JXV308" s="304"/>
      <c r="JXW308" s="304"/>
      <c r="JXX308" s="305"/>
      <c r="JXY308" s="71"/>
      <c r="JXZ308" s="304"/>
      <c r="JYA308" s="304"/>
      <c r="JYB308" s="304"/>
      <c r="JYC308" s="304"/>
      <c r="JYD308" s="304"/>
      <c r="JYE308" s="304"/>
      <c r="JYF308" s="305"/>
      <c r="JYG308" s="71"/>
      <c r="JYH308" s="304"/>
      <c r="JYI308" s="304"/>
      <c r="JYJ308" s="304"/>
      <c r="JYK308" s="304"/>
      <c r="JYL308" s="304"/>
      <c r="JYM308" s="304"/>
      <c r="JYN308" s="305"/>
      <c r="JYO308" s="71"/>
      <c r="JYP308" s="304"/>
      <c r="JYQ308" s="304"/>
      <c r="JYR308" s="304"/>
      <c r="JYS308" s="304"/>
      <c r="JYT308" s="304"/>
      <c r="JYU308" s="304"/>
      <c r="JYV308" s="305"/>
      <c r="JYW308" s="71"/>
      <c r="JYX308" s="304"/>
      <c r="JYY308" s="304"/>
      <c r="JYZ308" s="304"/>
      <c r="JZA308" s="304"/>
      <c r="JZB308" s="304"/>
      <c r="JZC308" s="304"/>
      <c r="JZD308" s="305"/>
      <c r="JZE308" s="71"/>
      <c r="JZF308" s="304"/>
      <c r="JZG308" s="304"/>
      <c r="JZH308" s="304"/>
      <c r="JZI308" s="304"/>
      <c r="JZJ308" s="304"/>
      <c r="JZK308" s="304"/>
      <c r="JZL308" s="305"/>
      <c r="JZM308" s="71"/>
      <c r="JZN308" s="304"/>
      <c r="JZO308" s="304"/>
      <c r="JZP308" s="304"/>
      <c r="JZQ308" s="304"/>
      <c r="JZR308" s="304"/>
      <c r="JZS308" s="304"/>
      <c r="JZT308" s="305"/>
      <c r="JZU308" s="71"/>
      <c r="JZV308" s="304"/>
      <c r="JZW308" s="304"/>
      <c r="JZX308" s="304"/>
      <c r="JZY308" s="304"/>
      <c r="JZZ308" s="304"/>
      <c r="KAA308" s="304"/>
      <c r="KAB308" s="305"/>
      <c r="KAC308" s="71"/>
      <c r="KAD308" s="304"/>
      <c r="KAE308" s="304"/>
      <c r="KAF308" s="304"/>
      <c r="KAG308" s="304"/>
      <c r="KAH308" s="304"/>
      <c r="KAI308" s="304"/>
      <c r="KAJ308" s="305"/>
      <c r="KAK308" s="71"/>
      <c r="KAL308" s="304"/>
      <c r="KAM308" s="304"/>
      <c r="KAN308" s="304"/>
      <c r="KAO308" s="304"/>
      <c r="KAP308" s="304"/>
      <c r="KAQ308" s="304"/>
      <c r="KAR308" s="305"/>
      <c r="KAS308" s="71"/>
      <c r="KAT308" s="304"/>
      <c r="KAU308" s="304"/>
      <c r="KAV308" s="304"/>
      <c r="KAW308" s="304"/>
      <c r="KAX308" s="304"/>
      <c r="KAY308" s="304"/>
      <c r="KAZ308" s="305"/>
      <c r="KBA308" s="71"/>
      <c r="KBB308" s="304"/>
      <c r="KBC308" s="304"/>
      <c r="KBD308" s="304"/>
      <c r="KBE308" s="304"/>
      <c r="KBF308" s="304"/>
      <c r="KBG308" s="304"/>
      <c r="KBH308" s="305"/>
      <c r="KBI308" s="71"/>
      <c r="KBJ308" s="304"/>
      <c r="KBK308" s="304"/>
      <c r="KBL308" s="304"/>
      <c r="KBM308" s="304"/>
      <c r="KBN308" s="304"/>
      <c r="KBO308" s="304"/>
      <c r="KBP308" s="305"/>
      <c r="KBQ308" s="71"/>
      <c r="KBR308" s="304"/>
      <c r="KBS308" s="304"/>
      <c r="KBT308" s="304"/>
      <c r="KBU308" s="304"/>
      <c r="KBV308" s="304"/>
      <c r="KBW308" s="304"/>
      <c r="KBX308" s="305"/>
      <c r="KBY308" s="71"/>
      <c r="KBZ308" s="304"/>
      <c r="KCA308" s="304"/>
      <c r="KCB308" s="304"/>
      <c r="KCC308" s="304"/>
      <c r="KCD308" s="304"/>
      <c r="KCE308" s="304"/>
      <c r="KCF308" s="305"/>
      <c r="KCG308" s="71"/>
      <c r="KCH308" s="304"/>
      <c r="KCI308" s="304"/>
      <c r="KCJ308" s="304"/>
      <c r="KCK308" s="304"/>
      <c r="KCL308" s="304"/>
      <c r="KCM308" s="304"/>
      <c r="KCN308" s="305"/>
      <c r="KCO308" s="71"/>
      <c r="KCP308" s="304"/>
      <c r="KCQ308" s="304"/>
      <c r="KCR308" s="304"/>
      <c r="KCS308" s="304"/>
      <c r="KCT308" s="304"/>
      <c r="KCU308" s="304"/>
      <c r="KCV308" s="305"/>
      <c r="KCW308" s="71"/>
      <c r="KCX308" s="304"/>
      <c r="KCY308" s="304"/>
      <c r="KCZ308" s="304"/>
      <c r="KDA308" s="304"/>
      <c r="KDB308" s="304"/>
      <c r="KDC308" s="304"/>
      <c r="KDD308" s="305"/>
      <c r="KDE308" s="71"/>
      <c r="KDF308" s="304"/>
      <c r="KDG308" s="304"/>
      <c r="KDH308" s="304"/>
      <c r="KDI308" s="304"/>
      <c r="KDJ308" s="304"/>
      <c r="KDK308" s="304"/>
      <c r="KDL308" s="305"/>
      <c r="KDM308" s="71"/>
      <c r="KDN308" s="304"/>
      <c r="KDO308" s="304"/>
      <c r="KDP308" s="304"/>
      <c r="KDQ308" s="304"/>
      <c r="KDR308" s="304"/>
      <c r="KDS308" s="304"/>
      <c r="KDT308" s="305"/>
      <c r="KDU308" s="71"/>
      <c r="KDV308" s="304"/>
      <c r="KDW308" s="304"/>
      <c r="KDX308" s="304"/>
      <c r="KDY308" s="304"/>
      <c r="KDZ308" s="304"/>
      <c r="KEA308" s="304"/>
      <c r="KEB308" s="305"/>
      <c r="KEC308" s="71"/>
      <c r="KED308" s="304"/>
      <c r="KEE308" s="304"/>
      <c r="KEF308" s="304"/>
      <c r="KEG308" s="304"/>
      <c r="KEH308" s="304"/>
      <c r="KEI308" s="304"/>
      <c r="KEJ308" s="305"/>
      <c r="KEK308" s="71"/>
      <c r="KEL308" s="304"/>
      <c r="KEM308" s="304"/>
      <c r="KEN308" s="304"/>
      <c r="KEO308" s="304"/>
      <c r="KEP308" s="304"/>
      <c r="KEQ308" s="304"/>
      <c r="KER308" s="305"/>
      <c r="KES308" s="71"/>
      <c r="KET308" s="304"/>
      <c r="KEU308" s="304"/>
      <c r="KEV308" s="304"/>
      <c r="KEW308" s="304"/>
      <c r="KEX308" s="304"/>
      <c r="KEY308" s="304"/>
      <c r="KEZ308" s="305"/>
      <c r="KFA308" s="71"/>
      <c r="KFB308" s="304"/>
      <c r="KFC308" s="304"/>
      <c r="KFD308" s="304"/>
      <c r="KFE308" s="304"/>
      <c r="KFF308" s="304"/>
      <c r="KFG308" s="304"/>
      <c r="KFH308" s="305"/>
      <c r="KFI308" s="71"/>
      <c r="KFJ308" s="304"/>
      <c r="KFK308" s="304"/>
      <c r="KFL308" s="304"/>
      <c r="KFM308" s="304"/>
      <c r="KFN308" s="304"/>
      <c r="KFO308" s="304"/>
      <c r="KFP308" s="305"/>
      <c r="KFQ308" s="71"/>
      <c r="KFR308" s="304"/>
      <c r="KFS308" s="304"/>
      <c r="KFT308" s="304"/>
      <c r="KFU308" s="304"/>
      <c r="KFV308" s="304"/>
      <c r="KFW308" s="304"/>
      <c r="KFX308" s="305"/>
      <c r="KFY308" s="71"/>
      <c r="KFZ308" s="304"/>
      <c r="KGA308" s="304"/>
      <c r="KGB308" s="304"/>
      <c r="KGC308" s="304"/>
      <c r="KGD308" s="304"/>
      <c r="KGE308" s="304"/>
      <c r="KGF308" s="305"/>
      <c r="KGG308" s="71"/>
      <c r="KGH308" s="304"/>
      <c r="KGI308" s="304"/>
      <c r="KGJ308" s="304"/>
      <c r="KGK308" s="304"/>
      <c r="KGL308" s="304"/>
      <c r="KGM308" s="304"/>
      <c r="KGN308" s="305"/>
      <c r="KGO308" s="71"/>
      <c r="KGP308" s="304"/>
      <c r="KGQ308" s="304"/>
      <c r="KGR308" s="304"/>
      <c r="KGS308" s="304"/>
      <c r="KGT308" s="304"/>
      <c r="KGU308" s="304"/>
      <c r="KGV308" s="305"/>
      <c r="KGW308" s="71"/>
      <c r="KGX308" s="304"/>
      <c r="KGY308" s="304"/>
      <c r="KGZ308" s="304"/>
      <c r="KHA308" s="304"/>
      <c r="KHB308" s="304"/>
      <c r="KHC308" s="304"/>
      <c r="KHD308" s="305"/>
      <c r="KHE308" s="71"/>
      <c r="KHF308" s="304"/>
      <c r="KHG308" s="304"/>
      <c r="KHH308" s="304"/>
      <c r="KHI308" s="304"/>
      <c r="KHJ308" s="304"/>
      <c r="KHK308" s="304"/>
      <c r="KHL308" s="305"/>
      <c r="KHM308" s="71"/>
      <c r="KHN308" s="304"/>
      <c r="KHO308" s="304"/>
      <c r="KHP308" s="304"/>
      <c r="KHQ308" s="304"/>
      <c r="KHR308" s="304"/>
      <c r="KHS308" s="304"/>
      <c r="KHT308" s="305"/>
      <c r="KHU308" s="71"/>
      <c r="KHV308" s="304"/>
      <c r="KHW308" s="304"/>
      <c r="KHX308" s="304"/>
      <c r="KHY308" s="304"/>
      <c r="KHZ308" s="304"/>
      <c r="KIA308" s="304"/>
      <c r="KIB308" s="305"/>
      <c r="KIC308" s="71"/>
      <c r="KID308" s="304"/>
      <c r="KIE308" s="304"/>
      <c r="KIF308" s="304"/>
      <c r="KIG308" s="304"/>
      <c r="KIH308" s="304"/>
      <c r="KII308" s="304"/>
      <c r="KIJ308" s="305"/>
      <c r="KIK308" s="71"/>
      <c r="KIL308" s="304"/>
      <c r="KIM308" s="304"/>
      <c r="KIN308" s="304"/>
      <c r="KIO308" s="304"/>
      <c r="KIP308" s="304"/>
      <c r="KIQ308" s="304"/>
      <c r="KIR308" s="305"/>
      <c r="KIS308" s="71"/>
      <c r="KIT308" s="304"/>
      <c r="KIU308" s="304"/>
      <c r="KIV308" s="304"/>
      <c r="KIW308" s="304"/>
      <c r="KIX308" s="304"/>
      <c r="KIY308" s="304"/>
      <c r="KIZ308" s="305"/>
      <c r="KJA308" s="71"/>
      <c r="KJB308" s="304"/>
      <c r="KJC308" s="304"/>
      <c r="KJD308" s="304"/>
      <c r="KJE308" s="304"/>
      <c r="KJF308" s="304"/>
      <c r="KJG308" s="304"/>
      <c r="KJH308" s="305"/>
      <c r="KJI308" s="71"/>
      <c r="KJJ308" s="304"/>
      <c r="KJK308" s="304"/>
      <c r="KJL308" s="304"/>
      <c r="KJM308" s="304"/>
      <c r="KJN308" s="304"/>
      <c r="KJO308" s="304"/>
      <c r="KJP308" s="305"/>
      <c r="KJQ308" s="71"/>
      <c r="KJR308" s="304"/>
      <c r="KJS308" s="304"/>
      <c r="KJT308" s="304"/>
      <c r="KJU308" s="304"/>
      <c r="KJV308" s="304"/>
      <c r="KJW308" s="304"/>
      <c r="KJX308" s="305"/>
      <c r="KJY308" s="71"/>
      <c r="KJZ308" s="304"/>
      <c r="KKA308" s="304"/>
      <c r="KKB308" s="304"/>
      <c r="KKC308" s="304"/>
      <c r="KKD308" s="304"/>
      <c r="KKE308" s="304"/>
      <c r="KKF308" s="305"/>
      <c r="KKG308" s="71"/>
      <c r="KKH308" s="304"/>
      <c r="KKI308" s="304"/>
      <c r="KKJ308" s="304"/>
      <c r="KKK308" s="304"/>
      <c r="KKL308" s="304"/>
      <c r="KKM308" s="304"/>
      <c r="KKN308" s="305"/>
      <c r="KKO308" s="71"/>
      <c r="KKP308" s="304"/>
      <c r="KKQ308" s="304"/>
      <c r="KKR308" s="304"/>
      <c r="KKS308" s="304"/>
      <c r="KKT308" s="304"/>
      <c r="KKU308" s="304"/>
      <c r="KKV308" s="305"/>
      <c r="KKW308" s="71"/>
      <c r="KKX308" s="304"/>
      <c r="KKY308" s="304"/>
      <c r="KKZ308" s="304"/>
      <c r="KLA308" s="304"/>
      <c r="KLB308" s="304"/>
      <c r="KLC308" s="304"/>
      <c r="KLD308" s="305"/>
      <c r="KLE308" s="71"/>
      <c r="KLF308" s="304"/>
      <c r="KLG308" s="304"/>
      <c r="KLH308" s="304"/>
      <c r="KLI308" s="304"/>
      <c r="KLJ308" s="304"/>
      <c r="KLK308" s="304"/>
      <c r="KLL308" s="305"/>
      <c r="KLM308" s="71"/>
      <c r="KLN308" s="304"/>
      <c r="KLO308" s="304"/>
      <c r="KLP308" s="304"/>
      <c r="KLQ308" s="304"/>
      <c r="KLR308" s="304"/>
      <c r="KLS308" s="304"/>
      <c r="KLT308" s="305"/>
      <c r="KLU308" s="71"/>
      <c r="KLV308" s="304"/>
      <c r="KLW308" s="304"/>
      <c r="KLX308" s="304"/>
      <c r="KLY308" s="304"/>
      <c r="KLZ308" s="304"/>
      <c r="KMA308" s="304"/>
      <c r="KMB308" s="305"/>
      <c r="KMC308" s="71"/>
      <c r="KMD308" s="304"/>
      <c r="KME308" s="304"/>
      <c r="KMF308" s="304"/>
      <c r="KMG308" s="304"/>
      <c r="KMH308" s="304"/>
      <c r="KMI308" s="304"/>
      <c r="KMJ308" s="305"/>
      <c r="KMK308" s="71"/>
      <c r="KML308" s="304"/>
      <c r="KMM308" s="304"/>
      <c r="KMN308" s="304"/>
      <c r="KMO308" s="304"/>
      <c r="KMP308" s="304"/>
      <c r="KMQ308" s="304"/>
      <c r="KMR308" s="305"/>
      <c r="KMS308" s="71"/>
      <c r="KMT308" s="304"/>
      <c r="KMU308" s="304"/>
      <c r="KMV308" s="304"/>
      <c r="KMW308" s="304"/>
      <c r="KMX308" s="304"/>
      <c r="KMY308" s="304"/>
      <c r="KMZ308" s="305"/>
      <c r="KNA308" s="71"/>
      <c r="KNB308" s="304"/>
      <c r="KNC308" s="304"/>
      <c r="KND308" s="304"/>
      <c r="KNE308" s="304"/>
      <c r="KNF308" s="304"/>
      <c r="KNG308" s="304"/>
      <c r="KNH308" s="305"/>
      <c r="KNI308" s="71"/>
      <c r="KNJ308" s="304"/>
      <c r="KNK308" s="304"/>
      <c r="KNL308" s="304"/>
      <c r="KNM308" s="304"/>
      <c r="KNN308" s="304"/>
      <c r="KNO308" s="304"/>
      <c r="KNP308" s="305"/>
      <c r="KNQ308" s="71"/>
      <c r="KNR308" s="304"/>
      <c r="KNS308" s="304"/>
      <c r="KNT308" s="304"/>
      <c r="KNU308" s="304"/>
      <c r="KNV308" s="304"/>
      <c r="KNW308" s="304"/>
      <c r="KNX308" s="305"/>
      <c r="KNY308" s="71"/>
      <c r="KNZ308" s="304"/>
      <c r="KOA308" s="304"/>
      <c r="KOB308" s="304"/>
      <c r="KOC308" s="304"/>
      <c r="KOD308" s="304"/>
      <c r="KOE308" s="304"/>
      <c r="KOF308" s="305"/>
      <c r="KOG308" s="71"/>
      <c r="KOH308" s="304"/>
      <c r="KOI308" s="304"/>
      <c r="KOJ308" s="304"/>
      <c r="KOK308" s="304"/>
      <c r="KOL308" s="304"/>
      <c r="KOM308" s="304"/>
      <c r="KON308" s="305"/>
      <c r="KOO308" s="71"/>
      <c r="KOP308" s="304"/>
      <c r="KOQ308" s="304"/>
      <c r="KOR308" s="304"/>
      <c r="KOS308" s="304"/>
      <c r="KOT308" s="304"/>
      <c r="KOU308" s="304"/>
      <c r="KOV308" s="305"/>
      <c r="KOW308" s="71"/>
      <c r="KOX308" s="304"/>
      <c r="KOY308" s="304"/>
      <c r="KOZ308" s="304"/>
      <c r="KPA308" s="304"/>
      <c r="KPB308" s="304"/>
      <c r="KPC308" s="304"/>
      <c r="KPD308" s="305"/>
      <c r="KPE308" s="71"/>
      <c r="KPF308" s="304"/>
      <c r="KPG308" s="304"/>
      <c r="KPH308" s="304"/>
      <c r="KPI308" s="304"/>
      <c r="KPJ308" s="304"/>
      <c r="KPK308" s="304"/>
      <c r="KPL308" s="305"/>
      <c r="KPM308" s="71"/>
      <c r="KPN308" s="304"/>
      <c r="KPO308" s="304"/>
      <c r="KPP308" s="304"/>
      <c r="KPQ308" s="304"/>
      <c r="KPR308" s="304"/>
      <c r="KPS308" s="304"/>
      <c r="KPT308" s="305"/>
      <c r="KPU308" s="71"/>
      <c r="KPV308" s="304"/>
      <c r="KPW308" s="304"/>
      <c r="KPX308" s="304"/>
      <c r="KPY308" s="304"/>
      <c r="KPZ308" s="304"/>
      <c r="KQA308" s="304"/>
      <c r="KQB308" s="305"/>
      <c r="KQC308" s="71"/>
      <c r="KQD308" s="304"/>
      <c r="KQE308" s="304"/>
      <c r="KQF308" s="304"/>
      <c r="KQG308" s="304"/>
      <c r="KQH308" s="304"/>
      <c r="KQI308" s="304"/>
      <c r="KQJ308" s="305"/>
      <c r="KQK308" s="71"/>
      <c r="KQL308" s="304"/>
      <c r="KQM308" s="304"/>
      <c r="KQN308" s="304"/>
      <c r="KQO308" s="304"/>
      <c r="KQP308" s="304"/>
      <c r="KQQ308" s="304"/>
      <c r="KQR308" s="305"/>
      <c r="KQS308" s="71"/>
      <c r="KQT308" s="304"/>
      <c r="KQU308" s="304"/>
      <c r="KQV308" s="304"/>
      <c r="KQW308" s="304"/>
      <c r="KQX308" s="304"/>
      <c r="KQY308" s="304"/>
      <c r="KQZ308" s="305"/>
      <c r="KRA308" s="71"/>
      <c r="KRB308" s="304"/>
      <c r="KRC308" s="304"/>
      <c r="KRD308" s="304"/>
      <c r="KRE308" s="304"/>
      <c r="KRF308" s="304"/>
      <c r="KRG308" s="304"/>
      <c r="KRH308" s="305"/>
      <c r="KRI308" s="71"/>
      <c r="KRJ308" s="304"/>
      <c r="KRK308" s="304"/>
      <c r="KRL308" s="304"/>
      <c r="KRM308" s="304"/>
      <c r="KRN308" s="304"/>
      <c r="KRO308" s="304"/>
      <c r="KRP308" s="305"/>
      <c r="KRQ308" s="71"/>
      <c r="KRR308" s="304"/>
      <c r="KRS308" s="304"/>
      <c r="KRT308" s="304"/>
      <c r="KRU308" s="304"/>
      <c r="KRV308" s="304"/>
      <c r="KRW308" s="304"/>
      <c r="KRX308" s="305"/>
      <c r="KRY308" s="71"/>
      <c r="KRZ308" s="304"/>
      <c r="KSA308" s="304"/>
      <c r="KSB308" s="304"/>
      <c r="KSC308" s="304"/>
      <c r="KSD308" s="304"/>
      <c r="KSE308" s="304"/>
      <c r="KSF308" s="305"/>
      <c r="KSG308" s="71"/>
      <c r="KSH308" s="304"/>
      <c r="KSI308" s="304"/>
      <c r="KSJ308" s="304"/>
      <c r="KSK308" s="304"/>
      <c r="KSL308" s="304"/>
      <c r="KSM308" s="304"/>
      <c r="KSN308" s="305"/>
      <c r="KSO308" s="71"/>
      <c r="KSP308" s="304"/>
      <c r="KSQ308" s="304"/>
      <c r="KSR308" s="304"/>
      <c r="KSS308" s="304"/>
      <c r="KST308" s="304"/>
      <c r="KSU308" s="304"/>
      <c r="KSV308" s="305"/>
      <c r="KSW308" s="71"/>
      <c r="KSX308" s="304"/>
      <c r="KSY308" s="304"/>
      <c r="KSZ308" s="304"/>
      <c r="KTA308" s="304"/>
      <c r="KTB308" s="304"/>
      <c r="KTC308" s="304"/>
      <c r="KTD308" s="305"/>
      <c r="KTE308" s="71"/>
      <c r="KTF308" s="304"/>
      <c r="KTG308" s="304"/>
      <c r="KTH308" s="304"/>
      <c r="KTI308" s="304"/>
      <c r="KTJ308" s="304"/>
      <c r="KTK308" s="304"/>
      <c r="KTL308" s="305"/>
      <c r="KTM308" s="71"/>
      <c r="KTN308" s="304"/>
      <c r="KTO308" s="304"/>
      <c r="KTP308" s="304"/>
      <c r="KTQ308" s="304"/>
      <c r="KTR308" s="304"/>
      <c r="KTS308" s="304"/>
      <c r="KTT308" s="305"/>
      <c r="KTU308" s="71"/>
      <c r="KTV308" s="304"/>
      <c r="KTW308" s="304"/>
      <c r="KTX308" s="304"/>
      <c r="KTY308" s="304"/>
      <c r="KTZ308" s="304"/>
      <c r="KUA308" s="304"/>
      <c r="KUB308" s="305"/>
      <c r="KUC308" s="71"/>
      <c r="KUD308" s="304"/>
      <c r="KUE308" s="304"/>
      <c r="KUF308" s="304"/>
      <c r="KUG308" s="304"/>
      <c r="KUH308" s="304"/>
      <c r="KUI308" s="304"/>
      <c r="KUJ308" s="305"/>
      <c r="KUK308" s="71"/>
      <c r="KUL308" s="304"/>
      <c r="KUM308" s="304"/>
      <c r="KUN308" s="304"/>
      <c r="KUO308" s="304"/>
      <c r="KUP308" s="304"/>
      <c r="KUQ308" s="304"/>
      <c r="KUR308" s="305"/>
      <c r="KUS308" s="71"/>
      <c r="KUT308" s="304"/>
      <c r="KUU308" s="304"/>
      <c r="KUV308" s="304"/>
      <c r="KUW308" s="304"/>
      <c r="KUX308" s="304"/>
      <c r="KUY308" s="304"/>
      <c r="KUZ308" s="305"/>
      <c r="KVA308" s="71"/>
      <c r="KVB308" s="304"/>
      <c r="KVC308" s="304"/>
      <c r="KVD308" s="304"/>
      <c r="KVE308" s="304"/>
      <c r="KVF308" s="304"/>
      <c r="KVG308" s="304"/>
      <c r="KVH308" s="305"/>
      <c r="KVI308" s="71"/>
      <c r="KVJ308" s="304"/>
      <c r="KVK308" s="304"/>
      <c r="KVL308" s="304"/>
      <c r="KVM308" s="304"/>
      <c r="KVN308" s="304"/>
      <c r="KVO308" s="304"/>
      <c r="KVP308" s="305"/>
      <c r="KVQ308" s="71"/>
      <c r="KVR308" s="304"/>
      <c r="KVS308" s="304"/>
      <c r="KVT308" s="304"/>
      <c r="KVU308" s="304"/>
      <c r="KVV308" s="304"/>
      <c r="KVW308" s="304"/>
      <c r="KVX308" s="305"/>
      <c r="KVY308" s="71"/>
      <c r="KVZ308" s="304"/>
      <c r="KWA308" s="304"/>
      <c r="KWB308" s="304"/>
      <c r="KWC308" s="304"/>
      <c r="KWD308" s="304"/>
      <c r="KWE308" s="304"/>
      <c r="KWF308" s="305"/>
      <c r="KWG308" s="71"/>
      <c r="KWH308" s="304"/>
      <c r="KWI308" s="304"/>
      <c r="KWJ308" s="304"/>
      <c r="KWK308" s="304"/>
      <c r="KWL308" s="304"/>
      <c r="KWM308" s="304"/>
      <c r="KWN308" s="305"/>
      <c r="KWO308" s="71"/>
      <c r="KWP308" s="304"/>
      <c r="KWQ308" s="304"/>
      <c r="KWR308" s="304"/>
      <c r="KWS308" s="304"/>
      <c r="KWT308" s="304"/>
      <c r="KWU308" s="304"/>
      <c r="KWV308" s="305"/>
      <c r="KWW308" s="71"/>
      <c r="KWX308" s="304"/>
      <c r="KWY308" s="304"/>
      <c r="KWZ308" s="304"/>
      <c r="KXA308" s="304"/>
      <c r="KXB308" s="304"/>
      <c r="KXC308" s="304"/>
      <c r="KXD308" s="305"/>
      <c r="KXE308" s="71"/>
      <c r="KXF308" s="304"/>
      <c r="KXG308" s="304"/>
      <c r="KXH308" s="304"/>
      <c r="KXI308" s="304"/>
      <c r="KXJ308" s="304"/>
      <c r="KXK308" s="304"/>
      <c r="KXL308" s="305"/>
      <c r="KXM308" s="71"/>
      <c r="KXN308" s="304"/>
      <c r="KXO308" s="304"/>
      <c r="KXP308" s="304"/>
      <c r="KXQ308" s="304"/>
      <c r="KXR308" s="304"/>
      <c r="KXS308" s="304"/>
      <c r="KXT308" s="305"/>
      <c r="KXU308" s="71"/>
      <c r="KXV308" s="304"/>
      <c r="KXW308" s="304"/>
      <c r="KXX308" s="304"/>
      <c r="KXY308" s="304"/>
      <c r="KXZ308" s="304"/>
      <c r="KYA308" s="304"/>
      <c r="KYB308" s="305"/>
      <c r="KYC308" s="71"/>
      <c r="KYD308" s="304"/>
      <c r="KYE308" s="304"/>
      <c r="KYF308" s="304"/>
      <c r="KYG308" s="304"/>
      <c r="KYH308" s="304"/>
      <c r="KYI308" s="304"/>
      <c r="KYJ308" s="305"/>
      <c r="KYK308" s="71"/>
      <c r="KYL308" s="304"/>
      <c r="KYM308" s="304"/>
      <c r="KYN308" s="304"/>
      <c r="KYO308" s="304"/>
      <c r="KYP308" s="304"/>
      <c r="KYQ308" s="304"/>
      <c r="KYR308" s="305"/>
      <c r="KYS308" s="71"/>
      <c r="KYT308" s="304"/>
      <c r="KYU308" s="304"/>
      <c r="KYV308" s="304"/>
      <c r="KYW308" s="304"/>
      <c r="KYX308" s="304"/>
      <c r="KYY308" s="304"/>
      <c r="KYZ308" s="305"/>
      <c r="KZA308" s="71"/>
      <c r="KZB308" s="304"/>
      <c r="KZC308" s="304"/>
      <c r="KZD308" s="304"/>
      <c r="KZE308" s="304"/>
      <c r="KZF308" s="304"/>
      <c r="KZG308" s="304"/>
      <c r="KZH308" s="305"/>
      <c r="KZI308" s="71"/>
      <c r="KZJ308" s="304"/>
      <c r="KZK308" s="304"/>
      <c r="KZL308" s="304"/>
      <c r="KZM308" s="304"/>
      <c r="KZN308" s="304"/>
      <c r="KZO308" s="304"/>
      <c r="KZP308" s="305"/>
      <c r="KZQ308" s="71"/>
      <c r="KZR308" s="304"/>
      <c r="KZS308" s="304"/>
      <c r="KZT308" s="304"/>
      <c r="KZU308" s="304"/>
      <c r="KZV308" s="304"/>
      <c r="KZW308" s="304"/>
      <c r="KZX308" s="305"/>
      <c r="KZY308" s="71"/>
      <c r="KZZ308" s="304"/>
      <c r="LAA308" s="304"/>
      <c r="LAB308" s="304"/>
      <c r="LAC308" s="304"/>
      <c r="LAD308" s="304"/>
      <c r="LAE308" s="304"/>
      <c r="LAF308" s="305"/>
      <c r="LAG308" s="71"/>
      <c r="LAH308" s="304"/>
      <c r="LAI308" s="304"/>
      <c r="LAJ308" s="304"/>
      <c r="LAK308" s="304"/>
      <c r="LAL308" s="304"/>
      <c r="LAM308" s="304"/>
      <c r="LAN308" s="305"/>
      <c r="LAO308" s="71"/>
      <c r="LAP308" s="304"/>
      <c r="LAQ308" s="304"/>
      <c r="LAR308" s="304"/>
      <c r="LAS308" s="304"/>
      <c r="LAT308" s="304"/>
      <c r="LAU308" s="304"/>
      <c r="LAV308" s="305"/>
      <c r="LAW308" s="71"/>
      <c r="LAX308" s="304"/>
      <c r="LAY308" s="304"/>
      <c r="LAZ308" s="304"/>
      <c r="LBA308" s="304"/>
      <c r="LBB308" s="304"/>
      <c r="LBC308" s="304"/>
      <c r="LBD308" s="305"/>
      <c r="LBE308" s="71"/>
      <c r="LBF308" s="304"/>
      <c r="LBG308" s="304"/>
      <c r="LBH308" s="304"/>
      <c r="LBI308" s="304"/>
      <c r="LBJ308" s="304"/>
      <c r="LBK308" s="304"/>
      <c r="LBL308" s="305"/>
      <c r="LBM308" s="71"/>
      <c r="LBN308" s="304"/>
      <c r="LBO308" s="304"/>
      <c r="LBP308" s="304"/>
      <c r="LBQ308" s="304"/>
      <c r="LBR308" s="304"/>
      <c r="LBS308" s="304"/>
      <c r="LBT308" s="305"/>
      <c r="LBU308" s="71"/>
      <c r="LBV308" s="304"/>
      <c r="LBW308" s="304"/>
      <c r="LBX308" s="304"/>
      <c r="LBY308" s="304"/>
      <c r="LBZ308" s="304"/>
      <c r="LCA308" s="304"/>
      <c r="LCB308" s="305"/>
      <c r="LCC308" s="71"/>
      <c r="LCD308" s="304"/>
      <c r="LCE308" s="304"/>
      <c r="LCF308" s="304"/>
      <c r="LCG308" s="304"/>
      <c r="LCH308" s="304"/>
      <c r="LCI308" s="304"/>
      <c r="LCJ308" s="305"/>
      <c r="LCK308" s="71"/>
      <c r="LCL308" s="304"/>
      <c r="LCM308" s="304"/>
      <c r="LCN308" s="304"/>
      <c r="LCO308" s="304"/>
      <c r="LCP308" s="304"/>
      <c r="LCQ308" s="304"/>
      <c r="LCR308" s="305"/>
      <c r="LCS308" s="71"/>
      <c r="LCT308" s="304"/>
      <c r="LCU308" s="304"/>
      <c r="LCV308" s="304"/>
      <c r="LCW308" s="304"/>
      <c r="LCX308" s="304"/>
      <c r="LCY308" s="304"/>
      <c r="LCZ308" s="305"/>
      <c r="LDA308" s="71"/>
      <c r="LDB308" s="304"/>
      <c r="LDC308" s="304"/>
      <c r="LDD308" s="304"/>
      <c r="LDE308" s="304"/>
      <c r="LDF308" s="304"/>
      <c r="LDG308" s="304"/>
      <c r="LDH308" s="305"/>
      <c r="LDI308" s="71"/>
      <c r="LDJ308" s="304"/>
      <c r="LDK308" s="304"/>
      <c r="LDL308" s="304"/>
      <c r="LDM308" s="304"/>
      <c r="LDN308" s="304"/>
      <c r="LDO308" s="304"/>
      <c r="LDP308" s="305"/>
      <c r="LDQ308" s="71"/>
      <c r="LDR308" s="304"/>
      <c r="LDS308" s="304"/>
      <c r="LDT308" s="304"/>
      <c r="LDU308" s="304"/>
      <c r="LDV308" s="304"/>
      <c r="LDW308" s="304"/>
      <c r="LDX308" s="305"/>
      <c r="LDY308" s="71"/>
      <c r="LDZ308" s="304"/>
      <c r="LEA308" s="304"/>
      <c r="LEB308" s="304"/>
      <c r="LEC308" s="304"/>
      <c r="LED308" s="304"/>
      <c r="LEE308" s="304"/>
      <c r="LEF308" s="305"/>
      <c r="LEG308" s="71"/>
      <c r="LEH308" s="304"/>
      <c r="LEI308" s="304"/>
      <c r="LEJ308" s="304"/>
      <c r="LEK308" s="304"/>
      <c r="LEL308" s="304"/>
      <c r="LEM308" s="304"/>
      <c r="LEN308" s="305"/>
      <c r="LEO308" s="71"/>
      <c r="LEP308" s="304"/>
      <c r="LEQ308" s="304"/>
      <c r="LER308" s="304"/>
      <c r="LES308" s="304"/>
      <c r="LET308" s="304"/>
      <c r="LEU308" s="304"/>
      <c r="LEV308" s="305"/>
      <c r="LEW308" s="71"/>
      <c r="LEX308" s="304"/>
      <c r="LEY308" s="304"/>
      <c r="LEZ308" s="304"/>
      <c r="LFA308" s="304"/>
      <c r="LFB308" s="304"/>
      <c r="LFC308" s="304"/>
      <c r="LFD308" s="305"/>
      <c r="LFE308" s="71"/>
      <c r="LFF308" s="304"/>
      <c r="LFG308" s="304"/>
      <c r="LFH308" s="304"/>
      <c r="LFI308" s="304"/>
      <c r="LFJ308" s="304"/>
      <c r="LFK308" s="304"/>
      <c r="LFL308" s="305"/>
      <c r="LFM308" s="71"/>
      <c r="LFN308" s="304"/>
      <c r="LFO308" s="304"/>
      <c r="LFP308" s="304"/>
      <c r="LFQ308" s="304"/>
      <c r="LFR308" s="304"/>
      <c r="LFS308" s="304"/>
      <c r="LFT308" s="305"/>
      <c r="LFU308" s="71"/>
      <c r="LFV308" s="304"/>
      <c r="LFW308" s="304"/>
      <c r="LFX308" s="304"/>
      <c r="LFY308" s="304"/>
      <c r="LFZ308" s="304"/>
      <c r="LGA308" s="304"/>
      <c r="LGB308" s="305"/>
      <c r="LGC308" s="71"/>
      <c r="LGD308" s="304"/>
      <c r="LGE308" s="304"/>
      <c r="LGF308" s="304"/>
      <c r="LGG308" s="304"/>
      <c r="LGH308" s="304"/>
      <c r="LGI308" s="304"/>
      <c r="LGJ308" s="305"/>
      <c r="LGK308" s="71"/>
      <c r="LGL308" s="304"/>
      <c r="LGM308" s="304"/>
      <c r="LGN308" s="304"/>
      <c r="LGO308" s="304"/>
      <c r="LGP308" s="304"/>
      <c r="LGQ308" s="304"/>
      <c r="LGR308" s="305"/>
      <c r="LGS308" s="71"/>
      <c r="LGT308" s="304"/>
      <c r="LGU308" s="304"/>
      <c r="LGV308" s="304"/>
      <c r="LGW308" s="304"/>
      <c r="LGX308" s="304"/>
      <c r="LGY308" s="304"/>
      <c r="LGZ308" s="305"/>
      <c r="LHA308" s="71"/>
      <c r="LHB308" s="304"/>
      <c r="LHC308" s="304"/>
      <c r="LHD308" s="304"/>
      <c r="LHE308" s="304"/>
      <c r="LHF308" s="304"/>
      <c r="LHG308" s="304"/>
      <c r="LHH308" s="305"/>
      <c r="LHI308" s="71"/>
      <c r="LHJ308" s="304"/>
      <c r="LHK308" s="304"/>
      <c r="LHL308" s="304"/>
      <c r="LHM308" s="304"/>
      <c r="LHN308" s="304"/>
      <c r="LHO308" s="304"/>
      <c r="LHP308" s="305"/>
      <c r="LHQ308" s="71"/>
      <c r="LHR308" s="304"/>
      <c r="LHS308" s="304"/>
      <c r="LHT308" s="304"/>
      <c r="LHU308" s="304"/>
      <c r="LHV308" s="304"/>
      <c r="LHW308" s="304"/>
      <c r="LHX308" s="305"/>
      <c r="LHY308" s="71"/>
      <c r="LHZ308" s="304"/>
      <c r="LIA308" s="304"/>
      <c r="LIB308" s="304"/>
      <c r="LIC308" s="304"/>
      <c r="LID308" s="304"/>
      <c r="LIE308" s="304"/>
      <c r="LIF308" s="305"/>
      <c r="LIG308" s="71"/>
      <c r="LIH308" s="304"/>
      <c r="LII308" s="304"/>
      <c r="LIJ308" s="304"/>
      <c r="LIK308" s="304"/>
      <c r="LIL308" s="304"/>
      <c r="LIM308" s="304"/>
      <c r="LIN308" s="305"/>
      <c r="LIO308" s="71"/>
      <c r="LIP308" s="304"/>
      <c r="LIQ308" s="304"/>
      <c r="LIR308" s="304"/>
      <c r="LIS308" s="304"/>
      <c r="LIT308" s="304"/>
      <c r="LIU308" s="304"/>
      <c r="LIV308" s="305"/>
      <c r="LIW308" s="71"/>
      <c r="LIX308" s="304"/>
      <c r="LIY308" s="304"/>
      <c r="LIZ308" s="304"/>
      <c r="LJA308" s="304"/>
      <c r="LJB308" s="304"/>
      <c r="LJC308" s="304"/>
      <c r="LJD308" s="305"/>
      <c r="LJE308" s="71"/>
      <c r="LJF308" s="304"/>
      <c r="LJG308" s="304"/>
      <c r="LJH308" s="304"/>
      <c r="LJI308" s="304"/>
      <c r="LJJ308" s="304"/>
      <c r="LJK308" s="304"/>
      <c r="LJL308" s="305"/>
      <c r="LJM308" s="71"/>
      <c r="LJN308" s="304"/>
      <c r="LJO308" s="304"/>
      <c r="LJP308" s="304"/>
      <c r="LJQ308" s="304"/>
      <c r="LJR308" s="304"/>
      <c r="LJS308" s="304"/>
      <c r="LJT308" s="305"/>
      <c r="LJU308" s="71"/>
      <c r="LJV308" s="304"/>
      <c r="LJW308" s="304"/>
      <c r="LJX308" s="304"/>
      <c r="LJY308" s="304"/>
      <c r="LJZ308" s="304"/>
      <c r="LKA308" s="304"/>
      <c r="LKB308" s="305"/>
      <c r="LKC308" s="71"/>
      <c r="LKD308" s="304"/>
      <c r="LKE308" s="304"/>
      <c r="LKF308" s="304"/>
      <c r="LKG308" s="304"/>
      <c r="LKH308" s="304"/>
      <c r="LKI308" s="304"/>
      <c r="LKJ308" s="305"/>
      <c r="LKK308" s="71"/>
      <c r="LKL308" s="304"/>
      <c r="LKM308" s="304"/>
      <c r="LKN308" s="304"/>
      <c r="LKO308" s="304"/>
      <c r="LKP308" s="304"/>
      <c r="LKQ308" s="304"/>
      <c r="LKR308" s="305"/>
      <c r="LKS308" s="71"/>
      <c r="LKT308" s="304"/>
      <c r="LKU308" s="304"/>
      <c r="LKV308" s="304"/>
      <c r="LKW308" s="304"/>
      <c r="LKX308" s="304"/>
      <c r="LKY308" s="304"/>
      <c r="LKZ308" s="305"/>
      <c r="LLA308" s="71"/>
      <c r="LLB308" s="304"/>
      <c r="LLC308" s="304"/>
      <c r="LLD308" s="304"/>
      <c r="LLE308" s="304"/>
      <c r="LLF308" s="304"/>
      <c r="LLG308" s="304"/>
      <c r="LLH308" s="305"/>
      <c r="LLI308" s="71"/>
      <c r="LLJ308" s="304"/>
      <c r="LLK308" s="304"/>
      <c r="LLL308" s="304"/>
      <c r="LLM308" s="304"/>
      <c r="LLN308" s="304"/>
      <c r="LLO308" s="304"/>
      <c r="LLP308" s="305"/>
      <c r="LLQ308" s="71"/>
      <c r="LLR308" s="304"/>
      <c r="LLS308" s="304"/>
      <c r="LLT308" s="304"/>
      <c r="LLU308" s="304"/>
      <c r="LLV308" s="304"/>
      <c r="LLW308" s="304"/>
      <c r="LLX308" s="305"/>
      <c r="LLY308" s="71"/>
      <c r="LLZ308" s="304"/>
      <c r="LMA308" s="304"/>
      <c r="LMB308" s="304"/>
      <c r="LMC308" s="304"/>
      <c r="LMD308" s="304"/>
      <c r="LME308" s="304"/>
      <c r="LMF308" s="305"/>
      <c r="LMG308" s="71"/>
      <c r="LMH308" s="304"/>
      <c r="LMI308" s="304"/>
      <c r="LMJ308" s="304"/>
      <c r="LMK308" s="304"/>
      <c r="LML308" s="304"/>
      <c r="LMM308" s="304"/>
      <c r="LMN308" s="305"/>
      <c r="LMO308" s="71"/>
      <c r="LMP308" s="304"/>
      <c r="LMQ308" s="304"/>
      <c r="LMR308" s="304"/>
      <c r="LMS308" s="304"/>
      <c r="LMT308" s="304"/>
      <c r="LMU308" s="304"/>
      <c r="LMV308" s="305"/>
      <c r="LMW308" s="71"/>
      <c r="LMX308" s="304"/>
      <c r="LMY308" s="304"/>
      <c r="LMZ308" s="304"/>
      <c r="LNA308" s="304"/>
      <c r="LNB308" s="304"/>
      <c r="LNC308" s="304"/>
      <c r="LND308" s="305"/>
      <c r="LNE308" s="71"/>
      <c r="LNF308" s="304"/>
      <c r="LNG308" s="304"/>
      <c r="LNH308" s="304"/>
      <c r="LNI308" s="304"/>
      <c r="LNJ308" s="304"/>
      <c r="LNK308" s="304"/>
      <c r="LNL308" s="305"/>
      <c r="LNM308" s="71"/>
      <c r="LNN308" s="304"/>
      <c r="LNO308" s="304"/>
      <c r="LNP308" s="304"/>
      <c r="LNQ308" s="304"/>
      <c r="LNR308" s="304"/>
      <c r="LNS308" s="304"/>
      <c r="LNT308" s="305"/>
      <c r="LNU308" s="71"/>
      <c r="LNV308" s="304"/>
      <c r="LNW308" s="304"/>
      <c r="LNX308" s="304"/>
      <c r="LNY308" s="304"/>
      <c r="LNZ308" s="304"/>
      <c r="LOA308" s="304"/>
      <c r="LOB308" s="305"/>
      <c r="LOC308" s="71"/>
      <c r="LOD308" s="304"/>
      <c r="LOE308" s="304"/>
      <c r="LOF308" s="304"/>
      <c r="LOG308" s="304"/>
      <c r="LOH308" s="304"/>
      <c r="LOI308" s="304"/>
      <c r="LOJ308" s="305"/>
      <c r="LOK308" s="71"/>
      <c r="LOL308" s="304"/>
      <c r="LOM308" s="304"/>
      <c r="LON308" s="304"/>
      <c r="LOO308" s="304"/>
      <c r="LOP308" s="304"/>
      <c r="LOQ308" s="304"/>
      <c r="LOR308" s="305"/>
      <c r="LOS308" s="71"/>
      <c r="LOT308" s="304"/>
      <c r="LOU308" s="304"/>
      <c r="LOV308" s="304"/>
      <c r="LOW308" s="304"/>
      <c r="LOX308" s="304"/>
      <c r="LOY308" s="304"/>
      <c r="LOZ308" s="305"/>
      <c r="LPA308" s="71"/>
      <c r="LPB308" s="304"/>
      <c r="LPC308" s="304"/>
      <c r="LPD308" s="304"/>
      <c r="LPE308" s="304"/>
      <c r="LPF308" s="304"/>
      <c r="LPG308" s="304"/>
      <c r="LPH308" s="305"/>
      <c r="LPI308" s="71"/>
      <c r="LPJ308" s="304"/>
      <c r="LPK308" s="304"/>
      <c r="LPL308" s="304"/>
      <c r="LPM308" s="304"/>
      <c r="LPN308" s="304"/>
      <c r="LPO308" s="304"/>
      <c r="LPP308" s="305"/>
      <c r="LPQ308" s="71"/>
      <c r="LPR308" s="304"/>
      <c r="LPS308" s="304"/>
      <c r="LPT308" s="304"/>
      <c r="LPU308" s="304"/>
      <c r="LPV308" s="304"/>
      <c r="LPW308" s="304"/>
      <c r="LPX308" s="305"/>
      <c r="LPY308" s="71"/>
      <c r="LPZ308" s="304"/>
      <c r="LQA308" s="304"/>
      <c r="LQB308" s="304"/>
      <c r="LQC308" s="304"/>
      <c r="LQD308" s="304"/>
      <c r="LQE308" s="304"/>
      <c r="LQF308" s="305"/>
      <c r="LQG308" s="71"/>
      <c r="LQH308" s="304"/>
      <c r="LQI308" s="304"/>
      <c r="LQJ308" s="304"/>
      <c r="LQK308" s="304"/>
      <c r="LQL308" s="304"/>
      <c r="LQM308" s="304"/>
      <c r="LQN308" s="305"/>
      <c r="LQO308" s="71"/>
      <c r="LQP308" s="304"/>
      <c r="LQQ308" s="304"/>
      <c r="LQR308" s="304"/>
      <c r="LQS308" s="304"/>
      <c r="LQT308" s="304"/>
      <c r="LQU308" s="304"/>
      <c r="LQV308" s="305"/>
      <c r="LQW308" s="71"/>
      <c r="LQX308" s="304"/>
      <c r="LQY308" s="304"/>
      <c r="LQZ308" s="304"/>
      <c r="LRA308" s="304"/>
      <c r="LRB308" s="304"/>
      <c r="LRC308" s="304"/>
      <c r="LRD308" s="305"/>
      <c r="LRE308" s="71"/>
      <c r="LRF308" s="304"/>
      <c r="LRG308" s="304"/>
      <c r="LRH308" s="304"/>
      <c r="LRI308" s="304"/>
      <c r="LRJ308" s="304"/>
      <c r="LRK308" s="304"/>
      <c r="LRL308" s="305"/>
      <c r="LRM308" s="71"/>
      <c r="LRN308" s="304"/>
      <c r="LRO308" s="304"/>
      <c r="LRP308" s="304"/>
      <c r="LRQ308" s="304"/>
      <c r="LRR308" s="304"/>
      <c r="LRS308" s="304"/>
      <c r="LRT308" s="305"/>
      <c r="LRU308" s="71"/>
      <c r="LRV308" s="304"/>
      <c r="LRW308" s="304"/>
      <c r="LRX308" s="304"/>
      <c r="LRY308" s="304"/>
      <c r="LRZ308" s="304"/>
      <c r="LSA308" s="304"/>
      <c r="LSB308" s="305"/>
      <c r="LSC308" s="71"/>
      <c r="LSD308" s="304"/>
      <c r="LSE308" s="304"/>
      <c r="LSF308" s="304"/>
      <c r="LSG308" s="304"/>
      <c r="LSH308" s="304"/>
      <c r="LSI308" s="304"/>
      <c r="LSJ308" s="305"/>
      <c r="LSK308" s="71"/>
      <c r="LSL308" s="304"/>
      <c r="LSM308" s="304"/>
      <c r="LSN308" s="304"/>
      <c r="LSO308" s="304"/>
      <c r="LSP308" s="304"/>
      <c r="LSQ308" s="304"/>
      <c r="LSR308" s="305"/>
      <c r="LSS308" s="71"/>
      <c r="LST308" s="304"/>
      <c r="LSU308" s="304"/>
      <c r="LSV308" s="304"/>
      <c r="LSW308" s="304"/>
      <c r="LSX308" s="304"/>
      <c r="LSY308" s="304"/>
      <c r="LSZ308" s="305"/>
      <c r="LTA308" s="71"/>
      <c r="LTB308" s="304"/>
      <c r="LTC308" s="304"/>
      <c r="LTD308" s="304"/>
      <c r="LTE308" s="304"/>
      <c r="LTF308" s="304"/>
      <c r="LTG308" s="304"/>
      <c r="LTH308" s="305"/>
      <c r="LTI308" s="71"/>
      <c r="LTJ308" s="304"/>
      <c r="LTK308" s="304"/>
      <c r="LTL308" s="304"/>
      <c r="LTM308" s="304"/>
      <c r="LTN308" s="304"/>
      <c r="LTO308" s="304"/>
      <c r="LTP308" s="305"/>
      <c r="LTQ308" s="71"/>
      <c r="LTR308" s="304"/>
      <c r="LTS308" s="304"/>
      <c r="LTT308" s="304"/>
      <c r="LTU308" s="304"/>
      <c r="LTV308" s="304"/>
      <c r="LTW308" s="304"/>
      <c r="LTX308" s="305"/>
      <c r="LTY308" s="71"/>
      <c r="LTZ308" s="304"/>
      <c r="LUA308" s="304"/>
      <c r="LUB308" s="304"/>
      <c r="LUC308" s="304"/>
      <c r="LUD308" s="304"/>
      <c r="LUE308" s="304"/>
      <c r="LUF308" s="305"/>
      <c r="LUG308" s="71"/>
      <c r="LUH308" s="304"/>
      <c r="LUI308" s="304"/>
      <c r="LUJ308" s="304"/>
      <c r="LUK308" s="304"/>
      <c r="LUL308" s="304"/>
      <c r="LUM308" s="304"/>
      <c r="LUN308" s="305"/>
      <c r="LUO308" s="71"/>
      <c r="LUP308" s="304"/>
      <c r="LUQ308" s="304"/>
      <c r="LUR308" s="304"/>
      <c r="LUS308" s="304"/>
      <c r="LUT308" s="304"/>
      <c r="LUU308" s="304"/>
      <c r="LUV308" s="305"/>
      <c r="LUW308" s="71"/>
      <c r="LUX308" s="304"/>
      <c r="LUY308" s="304"/>
      <c r="LUZ308" s="304"/>
      <c r="LVA308" s="304"/>
      <c r="LVB308" s="304"/>
      <c r="LVC308" s="304"/>
      <c r="LVD308" s="305"/>
      <c r="LVE308" s="71"/>
      <c r="LVF308" s="304"/>
      <c r="LVG308" s="304"/>
      <c r="LVH308" s="304"/>
      <c r="LVI308" s="304"/>
      <c r="LVJ308" s="304"/>
      <c r="LVK308" s="304"/>
      <c r="LVL308" s="305"/>
      <c r="LVM308" s="71"/>
      <c r="LVN308" s="304"/>
      <c r="LVO308" s="304"/>
      <c r="LVP308" s="304"/>
      <c r="LVQ308" s="304"/>
      <c r="LVR308" s="304"/>
      <c r="LVS308" s="304"/>
      <c r="LVT308" s="305"/>
      <c r="LVU308" s="71"/>
      <c r="LVV308" s="304"/>
      <c r="LVW308" s="304"/>
      <c r="LVX308" s="304"/>
      <c r="LVY308" s="304"/>
      <c r="LVZ308" s="304"/>
      <c r="LWA308" s="304"/>
      <c r="LWB308" s="305"/>
      <c r="LWC308" s="71"/>
      <c r="LWD308" s="304"/>
      <c r="LWE308" s="304"/>
      <c r="LWF308" s="304"/>
      <c r="LWG308" s="304"/>
      <c r="LWH308" s="304"/>
      <c r="LWI308" s="304"/>
      <c r="LWJ308" s="305"/>
      <c r="LWK308" s="71"/>
      <c r="LWL308" s="304"/>
      <c r="LWM308" s="304"/>
      <c r="LWN308" s="304"/>
      <c r="LWO308" s="304"/>
      <c r="LWP308" s="304"/>
      <c r="LWQ308" s="304"/>
      <c r="LWR308" s="305"/>
      <c r="LWS308" s="71"/>
      <c r="LWT308" s="304"/>
      <c r="LWU308" s="304"/>
      <c r="LWV308" s="304"/>
      <c r="LWW308" s="304"/>
      <c r="LWX308" s="304"/>
      <c r="LWY308" s="304"/>
      <c r="LWZ308" s="305"/>
      <c r="LXA308" s="71"/>
      <c r="LXB308" s="304"/>
      <c r="LXC308" s="304"/>
      <c r="LXD308" s="304"/>
      <c r="LXE308" s="304"/>
      <c r="LXF308" s="304"/>
      <c r="LXG308" s="304"/>
      <c r="LXH308" s="305"/>
      <c r="LXI308" s="71"/>
      <c r="LXJ308" s="304"/>
      <c r="LXK308" s="304"/>
      <c r="LXL308" s="304"/>
      <c r="LXM308" s="304"/>
      <c r="LXN308" s="304"/>
      <c r="LXO308" s="304"/>
      <c r="LXP308" s="305"/>
      <c r="LXQ308" s="71"/>
      <c r="LXR308" s="304"/>
      <c r="LXS308" s="304"/>
      <c r="LXT308" s="304"/>
      <c r="LXU308" s="304"/>
      <c r="LXV308" s="304"/>
      <c r="LXW308" s="304"/>
      <c r="LXX308" s="305"/>
      <c r="LXY308" s="71"/>
      <c r="LXZ308" s="304"/>
      <c r="LYA308" s="304"/>
      <c r="LYB308" s="304"/>
      <c r="LYC308" s="304"/>
      <c r="LYD308" s="304"/>
      <c r="LYE308" s="304"/>
      <c r="LYF308" s="305"/>
      <c r="LYG308" s="71"/>
      <c r="LYH308" s="304"/>
      <c r="LYI308" s="304"/>
      <c r="LYJ308" s="304"/>
      <c r="LYK308" s="304"/>
      <c r="LYL308" s="304"/>
      <c r="LYM308" s="304"/>
      <c r="LYN308" s="305"/>
      <c r="LYO308" s="71"/>
      <c r="LYP308" s="304"/>
      <c r="LYQ308" s="304"/>
      <c r="LYR308" s="304"/>
      <c r="LYS308" s="304"/>
      <c r="LYT308" s="304"/>
      <c r="LYU308" s="304"/>
      <c r="LYV308" s="305"/>
      <c r="LYW308" s="71"/>
      <c r="LYX308" s="304"/>
      <c r="LYY308" s="304"/>
      <c r="LYZ308" s="304"/>
      <c r="LZA308" s="304"/>
      <c r="LZB308" s="304"/>
      <c r="LZC308" s="304"/>
      <c r="LZD308" s="305"/>
      <c r="LZE308" s="71"/>
      <c r="LZF308" s="304"/>
      <c r="LZG308" s="304"/>
      <c r="LZH308" s="304"/>
      <c r="LZI308" s="304"/>
      <c r="LZJ308" s="304"/>
      <c r="LZK308" s="304"/>
      <c r="LZL308" s="305"/>
      <c r="LZM308" s="71"/>
      <c r="LZN308" s="304"/>
      <c r="LZO308" s="304"/>
      <c r="LZP308" s="304"/>
      <c r="LZQ308" s="304"/>
      <c r="LZR308" s="304"/>
      <c r="LZS308" s="304"/>
      <c r="LZT308" s="305"/>
      <c r="LZU308" s="71"/>
      <c r="LZV308" s="304"/>
      <c r="LZW308" s="304"/>
      <c r="LZX308" s="304"/>
      <c r="LZY308" s="304"/>
      <c r="LZZ308" s="304"/>
      <c r="MAA308" s="304"/>
      <c r="MAB308" s="305"/>
      <c r="MAC308" s="71"/>
      <c r="MAD308" s="304"/>
      <c r="MAE308" s="304"/>
      <c r="MAF308" s="304"/>
      <c r="MAG308" s="304"/>
      <c r="MAH308" s="304"/>
      <c r="MAI308" s="304"/>
      <c r="MAJ308" s="305"/>
      <c r="MAK308" s="71"/>
      <c r="MAL308" s="304"/>
      <c r="MAM308" s="304"/>
      <c r="MAN308" s="304"/>
      <c r="MAO308" s="304"/>
      <c r="MAP308" s="304"/>
      <c r="MAQ308" s="304"/>
      <c r="MAR308" s="305"/>
      <c r="MAS308" s="71"/>
      <c r="MAT308" s="304"/>
      <c r="MAU308" s="304"/>
      <c r="MAV308" s="304"/>
      <c r="MAW308" s="304"/>
      <c r="MAX308" s="304"/>
      <c r="MAY308" s="304"/>
      <c r="MAZ308" s="305"/>
      <c r="MBA308" s="71"/>
      <c r="MBB308" s="304"/>
      <c r="MBC308" s="304"/>
      <c r="MBD308" s="304"/>
      <c r="MBE308" s="304"/>
      <c r="MBF308" s="304"/>
      <c r="MBG308" s="304"/>
      <c r="MBH308" s="305"/>
      <c r="MBI308" s="71"/>
      <c r="MBJ308" s="304"/>
      <c r="MBK308" s="304"/>
      <c r="MBL308" s="304"/>
      <c r="MBM308" s="304"/>
      <c r="MBN308" s="304"/>
      <c r="MBO308" s="304"/>
      <c r="MBP308" s="305"/>
      <c r="MBQ308" s="71"/>
      <c r="MBR308" s="304"/>
      <c r="MBS308" s="304"/>
      <c r="MBT308" s="304"/>
      <c r="MBU308" s="304"/>
      <c r="MBV308" s="304"/>
      <c r="MBW308" s="304"/>
      <c r="MBX308" s="305"/>
      <c r="MBY308" s="71"/>
      <c r="MBZ308" s="304"/>
      <c r="MCA308" s="304"/>
      <c r="MCB308" s="304"/>
      <c r="MCC308" s="304"/>
      <c r="MCD308" s="304"/>
      <c r="MCE308" s="304"/>
      <c r="MCF308" s="305"/>
      <c r="MCG308" s="71"/>
      <c r="MCH308" s="304"/>
      <c r="MCI308" s="304"/>
      <c r="MCJ308" s="304"/>
      <c r="MCK308" s="304"/>
      <c r="MCL308" s="304"/>
      <c r="MCM308" s="304"/>
      <c r="MCN308" s="305"/>
      <c r="MCO308" s="71"/>
      <c r="MCP308" s="304"/>
      <c r="MCQ308" s="304"/>
      <c r="MCR308" s="304"/>
      <c r="MCS308" s="304"/>
      <c r="MCT308" s="304"/>
      <c r="MCU308" s="304"/>
      <c r="MCV308" s="305"/>
      <c r="MCW308" s="71"/>
      <c r="MCX308" s="304"/>
      <c r="MCY308" s="304"/>
      <c r="MCZ308" s="304"/>
      <c r="MDA308" s="304"/>
      <c r="MDB308" s="304"/>
      <c r="MDC308" s="304"/>
      <c r="MDD308" s="305"/>
      <c r="MDE308" s="71"/>
      <c r="MDF308" s="304"/>
      <c r="MDG308" s="304"/>
      <c r="MDH308" s="304"/>
      <c r="MDI308" s="304"/>
      <c r="MDJ308" s="304"/>
      <c r="MDK308" s="304"/>
      <c r="MDL308" s="305"/>
      <c r="MDM308" s="71"/>
      <c r="MDN308" s="304"/>
      <c r="MDO308" s="304"/>
      <c r="MDP308" s="304"/>
      <c r="MDQ308" s="304"/>
      <c r="MDR308" s="304"/>
      <c r="MDS308" s="304"/>
      <c r="MDT308" s="305"/>
      <c r="MDU308" s="71"/>
      <c r="MDV308" s="304"/>
      <c r="MDW308" s="304"/>
      <c r="MDX308" s="304"/>
      <c r="MDY308" s="304"/>
      <c r="MDZ308" s="304"/>
      <c r="MEA308" s="304"/>
      <c r="MEB308" s="305"/>
      <c r="MEC308" s="71"/>
      <c r="MED308" s="304"/>
      <c r="MEE308" s="304"/>
      <c r="MEF308" s="304"/>
      <c r="MEG308" s="304"/>
      <c r="MEH308" s="304"/>
      <c r="MEI308" s="304"/>
      <c r="MEJ308" s="305"/>
      <c r="MEK308" s="71"/>
      <c r="MEL308" s="304"/>
      <c r="MEM308" s="304"/>
      <c r="MEN308" s="304"/>
      <c r="MEO308" s="304"/>
      <c r="MEP308" s="304"/>
      <c r="MEQ308" s="304"/>
      <c r="MER308" s="305"/>
      <c r="MES308" s="71"/>
      <c r="MET308" s="304"/>
      <c r="MEU308" s="304"/>
      <c r="MEV308" s="304"/>
      <c r="MEW308" s="304"/>
      <c r="MEX308" s="304"/>
      <c r="MEY308" s="304"/>
      <c r="MEZ308" s="305"/>
      <c r="MFA308" s="71"/>
      <c r="MFB308" s="304"/>
      <c r="MFC308" s="304"/>
      <c r="MFD308" s="304"/>
      <c r="MFE308" s="304"/>
      <c r="MFF308" s="304"/>
      <c r="MFG308" s="304"/>
      <c r="MFH308" s="305"/>
      <c r="MFI308" s="71"/>
      <c r="MFJ308" s="304"/>
      <c r="MFK308" s="304"/>
      <c r="MFL308" s="304"/>
      <c r="MFM308" s="304"/>
      <c r="MFN308" s="304"/>
      <c r="MFO308" s="304"/>
      <c r="MFP308" s="305"/>
      <c r="MFQ308" s="71"/>
      <c r="MFR308" s="304"/>
      <c r="MFS308" s="304"/>
      <c r="MFT308" s="304"/>
      <c r="MFU308" s="304"/>
      <c r="MFV308" s="304"/>
      <c r="MFW308" s="304"/>
      <c r="MFX308" s="305"/>
      <c r="MFY308" s="71"/>
      <c r="MFZ308" s="304"/>
      <c r="MGA308" s="304"/>
      <c r="MGB308" s="304"/>
      <c r="MGC308" s="304"/>
      <c r="MGD308" s="304"/>
      <c r="MGE308" s="304"/>
      <c r="MGF308" s="305"/>
      <c r="MGG308" s="71"/>
      <c r="MGH308" s="304"/>
      <c r="MGI308" s="304"/>
      <c r="MGJ308" s="304"/>
      <c r="MGK308" s="304"/>
      <c r="MGL308" s="304"/>
      <c r="MGM308" s="304"/>
      <c r="MGN308" s="305"/>
      <c r="MGO308" s="71"/>
      <c r="MGP308" s="304"/>
      <c r="MGQ308" s="304"/>
      <c r="MGR308" s="304"/>
      <c r="MGS308" s="304"/>
      <c r="MGT308" s="304"/>
      <c r="MGU308" s="304"/>
      <c r="MGV308" s="305"/>
      <c r="MGW308" s="71"/>
      <c r="MGX308" s="304"/>
      <c r="MGY308" s="304"/>
      <c r="MGZ308" s="304"/>
      <c r="MHA308" s="304"/>
      <c r="MHB308" s="304"/>
      <c r="MHC308" s="304"/>
      <c r="MHD308" s="305"/>
      <c r="MHE308" s="71"/>
      <c r="MHF308" s="304"/>
      <c r="MHG308" s="304"/>
      <c r="MHH308" s="304"/>
      <c r="MHI308" s="304"/>
      <c r="MHJ308" s="304"/>
      <c r="MHK308" s="304"/>
      <c r="MHL308" s="305"/>
      <c r="MHM308" s="71"/>
      <c r="MHN308" s="304"/>
      <c r="MHO308" s="304"/>
      <c r="MHP308" s="304"/>
      <c r="MHQ308" s="304"/>
      <c r="MHR308" s="304"/>
      <c r="MHS308" s="304"/>
      <c r="MHT308" s="305"/>
      <c r="MHU308" s="71"/>
      <c r="MHV308" s="304"/>
      <c r="MHW308" s="304"/>
      <c r="MHX308" s="304"/>
      <c r="MHY308" s="304"/>
      <c r="MHZ308" s="304"/>
      <c r="MIA308" s="304"/>
      <c r="MIB308" s="305"/>
      <c r="MIC308" s="71"/>
      <c r="MID308" s="304"/>
      <c r="MIE308" s="304"/>
      <c r="MIF308" s="304"/>
      <c r="MIG308" s="304"/>
      <c r="MIH308" s="304"/>
      <c r="MII308" s="304"/>
      <c r="MIJ308" s="305"/>
      <c r="MIK308" s="71"/>
      <c r="MIL308" s="304"/>
      <c r="MIM308" s="304"/>
      <c r="MIN308" s="304"/>
      <c r="MIO308" s="304"/>
      <c r="MIP308" s="304"/>
      <c r="MIQ308" s="304"/>
      <c r="MIR308" s="305"/>
      <c r="MIS308" s="71"/>
      <c r="MIT308" s="304"/>
      <c r="MIU308" s="304"/>
      <c r="MIV308" s="304"/>
      <c r="MIW308" s="304"/>
      <c r="MIX308" s="304"/>
      <c r="MIY308" s="304"/>
      <c r="MIZ308" s="305"/>
      <c r="MJA308" s="71"/>
      <c r="MJB308" s="304"/>
      <c r="MJC308" s="304"/>
      <c r="MJD308" s="304"/>
      <c r="MJE308" s="304"/>
      <c r="MJF308" s="304"/>
      <c r="MJG308" s="304"/>
      <c r="MJH308" s="305"/>
      <c r="MJI308" s="71"/>
      <c r="MJJ308" s="304"/>
      <c r="MJK308" s="304"/>
      <c r="MJL308" s="304"/>
      <c r="MJM308" s="304"/>
      <c r="MJN308" s="304"/>
      <c r="MJO308" s="304"/>
      <c r="MJP308" s="305"/>
      <c r="MJQ308" s="71"/>
      <c r="MJR308" s="304"/>
      <c r="MJS308" s="304"/>
      <c r="MJT308" s="304"/>
      <c r="MJU308" s="304"/>
      <c r="MJV308" s="304"/>
      <c r="MJW308" s="304"/>
      <c r="MJX308" s="305"/>
      <c r="MJY308" s="71"/>
      <c r="MJZ308" s="304"/>
      <c r="MKA308" s="304"/>
      <c r="MKB308" s="304"/>
      <c r="MKC308" s="304"/>
      <c r="MKD308" s="304"/>
      <c r="MKE308" s="304"/>
      <c r="MKF308" s="305"/>
      <c r="MKG308" s="71"/>
      <c r="MKH308" s="304"/>
      <c r="MKI308" s="304"/>
      <c r="MKJ308" s="304"/>
      <c r="MKK308" s="304"/>
      <c r="MKL308" s="304"/>
      <c r="MKM308" s="304"/>
      <c r="MKN308" s="305"/>
      <c r="MKO308" s="71"/>
      <c r="MKP308" s="304"/>
      <c r="MKQ308" s="304"/>
      <c r="MKR308" s="304"/>
      <c r="MKS308" s="304"/>
      <c r="MKT308" s="304"/>
      <c r="MKU308" s="304"/>
      <c r="MKV308" s="305"/>
      <c r="MKW308" s="71"/>
      <c r="MKX308" s="304"/>
      <c r="MKY308" s="304"/>
      <c r="MKZ308" s="304"/>
      <c r="MLA308" s="304"/>
      <c r="MLB308" s="304"/>
      <c r="MLC308" s="304"/>
      <c r="MLD308" s="305"/>
      <c r="MLE308" s="71"/>
      <c r="MLF308" s="304"/>
      <c r="MLG308" s="304"/>
      <c r="MLH308" s="304"/>
      <c r="MLI308" s="304"/>
      <c r="MLJ308" s="304"/>
      <c r="MLK308" s="304"/>
      <c r="MLL308" s="305"/>
      <c r="MLM308" s="71"/>
      <c r="MLN308" s="304"/>
      <c r="MLO308" s="304"/>
      <c r="MLP308" s="304"/>
      <c r="MLQ308" s="304"/>
      <c r="MLR308" s="304"/>
      <c r="MLS308" s="304"/>
      <c r="MLT308" s="305"/>
      <c r="MLU308" s="71"/>
      <c r="MLV308" s="304"/>
      <c r="MLW308" s="304"/>
      <c r="MLX308" s="304"/>
      <c r="MLY308" s="304"/>
      <c r="MLZ308" s="304"/>
      <c r="MMA308" s="304"/>
      <c r="MMB308" s="305"/>
      <c r="MMC308" s="71"/>
      <c r="MMD308" s="304"/>
      <c r="MME308" s="304"/>
      <c r="MMF308" s="304"/>
      <c r="MMG308" s="304"/>
      <c r="MMH308" s="304"/>
      <c r="MMI308" s="304"/>
      <c r="MMJ308" s="305"/>
      <c r="MMK308" s="71"/>
      <c r="MML308" s="304"/>
      <c r="MMM308" s="304"/>
      <c r="MMN308" s="304"/>
      <c r="MMO308" s="304"/>
      <c r="MMP308" s="304"/>
      <c r="MMQ308" s="304"/>
      <c r="MMR308" s="305"/>
      <c r="MMS308" s="71"/>
      <c r="MMT308" s="304"/>
      <c r="MMU308" s="304"/>
      <c r="MMV308" s="304"/>
      <c r="MMW308" s="304"/>
      <c r="MMX308" s="304"/>
      <c r="MMY308" s="304"/>
      <c r="MMZ308" s="305"/>
      <c r="MNA308" s="71"/>
      <c r="MNB308" s="304"/>
      <c r="MNC308" s="304"/>
      <c r="MND308" s="304"/>
      <c r="MNE308" s="304"/>
      <c r="MNF308" s="304"/>
      <c r="MNG308" s="304"/>
      <c r="MNH308" s="305"/>
      <c r="MNI308" s="71"/>
      <c r="MNJ308" s="304"/>
      <c r="MNK308" s="304"/>
      <c r="MNL308" s="304"/>
      <c r="MNM308" s="304"/>
      <c r="MNN308" s="304"/>
      <c r="MNO308" s="304"/>
      <c r="MNP308" s="305"/>
      <c r="MNQ308" s="71"/>
      <c r="MNR308" s="304"/>
      <c r="MNS308" s="304"/>
      <c r="MNT308" s="304"/>
      <c r="MNU308" s="304"/>
      <c r="MNV308" s="304"/>
      <c r="MNW308" s="304"/>
      <c r="MNX308" s="305"/>
      <c r="MNY308" s="71"/>
      <c r="MNZ308" s="304"/>
      <c r="MOA308" s="304"/>
      <c r="MOB308" s="304"/>
      <c r="MOC308" s="304"/>
      <c r="MOD308" s="304"/>
      <c r="MOE308" s="304"/>
      <c r="MOF308" s="305"/>
      <c r="MOG308" s="71"/>
      <c r="MOH308" s="304"/>
      <c r="MOI308" s="304"/>
      <c r="MOJ308" s="304"/>
      <c r="MOK308" s="304"/>
      <c r="MOL308" s="304"/>
      <c r="MOM308" s="304"/>
      <c r="MON308" s="305"/>
      <c r="MOO308" s="71"/>
      <c r="MOP308" s="304"/>
      <c r="MOQ308" s="304"/>
      <c r="MOR308" s="304"/>
      <c r="MOS308" s="304"/>
      <c r="MOT308" s="304"/>
      <c r="MOU308" s="304"/>
      <c r="MOV308" s="305"/>
      <c r="MOW308" s="71"/>
      <c r="MOX308" s="304"/>
      <c r="MOY308" s="304"/>
      <c r="MOZ308" s="304"/>
      <c r="MPA308" s="304"/>
      <c r="MPB308" s="304"/>
      <c r="MPC308" s="304"/>
      <c r="MPD308" s="305"/>
      <c r="MPE308" s="71"/>
      <c r="MPF308" s="304"/>
      <c r="MPG308" s="304"/>
      <c r="MPH308" s="304"/>
      <c r="MPI308" s="304"/>
      <c r="MPJ308" s="304"/>
      <c r="MPK308" s="304"/>
      <c r="MPL308" s="305"/>
      <c r="MPM308" s="71"/>
      <c r="MPN308" s="304"/>
      <c r="MPO308" s="304"/>
      <c r="MPP308" s="304"/>
      <c r="MPQ308" s="304"/>
      <c r="MPR308" s="304"/>
      <c r="MPS308" s="304"/>
      <c r="MPT308" s="305"/>
      <c r="MPU308" s="71"/>
      <c r="MPV308" s="304"/>
      <c r="MPW308" s="304"/>
      <c r="MPX308" s="304"/>
      <c r="MPY308" s="304"/>
      <c r="MPZ308" s="304"/>
      <c r="MQA308" s="304"/>
      <c r="MQB308" s="305"/>
      <c r="MQC308" s="71"/>
      <c r="MQD308" s="304"/>
      <c r="MQE308" s="304"/>
      <c r="MQF308" s="304"/>
      <c r="MQG308" s="304"/>
      <c r="MQH308" s="304"/>
      <c r="MQI308" s="304"/>
      <c r="MQJ308" s="305"/>
      <c r="MQK308" s="71"/>
      <c r="MQL308" s="304"/>
      <c r="MQM308" s="304"/>
      <c r="MQN308" s="304"/>
      <c r="MQO308" s="304"/>
      <c r="MQP308" s="304"/>
      <c r="MQQ308" s="304"/>
      <c r="MQR308" s="305"/>
      <c r="MQS308" s="71"/>
      <c r="MQT308" s="304"/>
      <c r="MQU308" s="304"/>
      <c r="MQV308" s="304"/>
      <c r="MQW308" s="304"/>
      <c r="MQX308" s="304"/>
      <c r="MQY308" s="304"/>
      <c r="MQZ308" s="305"/>
      <c r="MRA308" s="71"/>
      <c r="MRB308" s="304"/>
      <c r="MRC308" s="304"/>
      <c r="MRD308" s="304"/>
      <c r="MRE308" s="304"/>
      <c r="MRF308" s="304"/>
      <c r="MRG308" s="304"/>
      <c r="MRH308" s="305"/>
      <c r="MRI308" s="71"/>
      <c r="MRJ308" s="304"/>
      <c r="MRK308" s="304"/>
      <c r="MRL308" s="304"/>
      <c r="MRM308" s="304"/>
      <c r="MRN308" s="304"/>
      <c r="MRO308" s="304"/>
      <c r="MRP308" s="305"/>
      <c r="MRQ308" s="71"/>
      <c r="MRR308" s="304"/>
      <c r="MRS308" s="304"/>
      <c r="MRT308" s="304"/>
      <c r="MRU308" s="304"/>
      <c r="MRV308" s="304"/>
      <c r="MRW308" s="304"/>
      <c r="MRX308" s="305"/>
      <c r="MRY308" s="71"/>
      <c r="MRZ308" s="304"/>
      <c r="MSA308" s="304"/>
      <c r="MSB308" s="304"/>
      <c r="MSC308" s="304"/>
      <c r="MSD308" s="304"/>
      <c r="MSE308" s="304"/>
      <c r="MSF308" s="305"/>
      <c r="MSG308" s="71"/>
      <c r="MSH308" s="304"/>
      <c r="MSI308" s="304"/>
      <c r="MSJ308" s="304"/>
      <c r="MSK308" s="304"/>
      <c r="MSL308" s="304"/>
      <c r="MSM308" s="304"/>
      <c r="MSN308" s="305"/>
      <c r="MSO308" s="71"/>
      <c r="MSP308" s="304"/>
      <c r="MSQ308" s="304"/>
      <c r="MSR308" s="304"/>
      <c r="MSS308" s="304"/>
      <c r="MST308" s="304"/>
      <c r="MSU308" s="304"/>
      <c r="MSV308" s="305"/>
      <c r="MSW308" s="71"/>
      <c r="MSX308" s="304"/>
      <c r="MSY308" s="304"/>
      <c r="MSZ308" s="304"/>
      <c r="MTA308" s="304"/>
      <c r="MTB308" s="304"/>
      <c r="MTC308" s="304"/>
      <c r="MTD308" s="305"/>
      <c r="MTE308" s="71"/>
      <c r="MTF308" s="304"/>
      <c r="MTG308" s="304"/>
      <c r="MTH308" s="304"/>
      <c r="MTI308" s="304"/>
      <c r="MTJ308" s="304"/>
      <c r="MTK308" s="304"/>
      <c r="MTL308" s="305"/>
      <c r="MTM308" s="71"/>
      <c r="MTN308" s="304"/>
      <c r="MTO308" s="304"/>
      <c r="MTP308" s="304"/>
      <c r="MTQ308" s="304"/>
      <c r="MTR308" s="304"/>
      <c r="MTS308" s="304"/>
      <c r="MTT308" s="305"/>
      <c r="MTU308" s="71"/>
      <c r="MTV308" s="304"/>
      <c r="MTW308" s="304"/>
      <c r="MTX308" s="304"/>
      <c r="MTY308" s="304"/>
      <c r="MTZ308" s="304"/>
      <c r="MUA308" s="304"/>
      <c r="MUB308" s="305"/>
      <c r="MUC308" s="71"/>
      <c r="MUD308" s="304"/>
      <c r="MUE308" s="304"/>
      <c r="MUF308" s="304"/>
      <c r="MUG308" s="304"/>
      <c r="MUH308" s="304"/>
      <c r="MUI308" s="304"/>
      <c r="MUJ308" s="305"/>
      <c r="MUK308" s="71"/>
      <c r="MUL308" s="304"/>
      <c r="MUM308" s="304"/>
      <c r="MUN308" s="304"/>
      <c r="MUO308" s="304"/>
      <c r="MUP308" s="304"/>
      <c r="MUQ308" s="304"/>
      <c r="MUR308" s="305"/>
      <c r="MUS308" s="71"/>
      <c r="MUT308" s="304"/>
      <c r="MUU308" s="304"/>
      <c r="MUV308" s="304"/>
      <c r="MUW308" s="304"/>
      <c r="MUX308" s="304"/>
      <c r="MUY308" s="304"/>
      <c r="MUZ308" s="305"/>
      <c r="MVA308" s="71"/>
      <c r="MVB308" s="304"/>
      <c r="MVC308" s="304"/>
      <c r="MVD308" s="304"/>
      <c r="MVE308" s="304"/>
      <c r="MVF308" s="304"/>
      <c r="MVG308" s="304"/>
      <c r="MVH308" s="305"/>
      <c r="MVI308" s="71"/>
      <c r="MVJ308" s="304"/>
      <c r="MVK308" s="304"/>
      <c r="MVL308" s="304"/>
      <c r="MVM308" s="304"/>
      <c r="MVN308" s="304"/>
      <c r="MVO308" s="304"/>
      <c r="MVP308" s="305"/>
      <c r="MVQ308" s="71"/>
      <c r="MVR308" s="304"/>
      <c r="MVS308" s="304"/>
      <c r="MVT308" s="304"/>
      <c r="MVU308" s="304"/>
      <c r="MVV308" s="304"/>
      <c r="MVW308" s="304"/>
      <c r="MVX308" s="305"/>
      <c r="MVY308" s="71"/>
      <c r="MVZ308" s="304"/>
      <c r="MWA308" s="304"/>
      <c r="MWB308" s="304"/>
      <c r="MWC308" s="304"/>
      <c r="MWD308" s="304"/>
      <c r="MWE308" s="304"/>
      <c r="MWF308" s="305"/>
      <c r="MWG308" s="71"/>
      <c r="MWH308" s="304"/>
      <c r="MWI308" s="304"/>
      <c r="MWJ308" s="304"/>
      <c r="MWK308" s="304"/>
      <c r="MWL308" s="304"/>
      <c r="MWM308" s="304"/>
      <c r="MWN308" s="305"/>
      <c r="MWO308" s="71"/>
      <c r="MWP308" s="304"/>
      <c r="MWQ308" s="304"/>
      <c r="MWR308" s="304"/>
      <c r="MWS308" s="304"/>
      <c r="MWT308" s="304"/>
      <c r="MWU308" s="304"/>
      <c r="MWV308" s="305"/>
      <c r="MWW308" s="71"/>
      <c r="MWX308" s="304"/>
      <c r="MWY308" s="304"/>
      <c r="MWZ308" s="304"/>
      <c r="MXA308" s="304"/>
      <c r="MXB308" s="304"/>
      <c r="MXC308" s="304"/>
      <c r="MXD308" s="305"/>
      <c r="MXE308" s="71"/>
      <c r="MXF308" s="304"/>
      <c r="MXG308" s="304"/>
      <c r="MXH308" s="304"/>
      <c r="MXI308" s="304"/>
      <c r="MXJ308" s="304"/>
      <c r="MXK308" s="304"/>
      <c r="MXL308" s="305"/>
      <c r="MXM308" s="71"/>
      <c r="MXN308" s="304"/>
      <c r="MXO308" s="304"/>
      <c r="MXP308" s="304"/>
      <c r="MXQ308" s="304"/>
      <c r="MXR308" s="304"/>
      <c r="MXS308" s="304"/>
      <c r="MXT308" s="305"/>
      <c r="MXU308" s="71"/>
      <c r="MXV308" s="304"/>
      <c r="MXW308" s="304"/>
      <c r="MXX308" s="304"/>
      <c r="MXY308" s="304"/>
      <c r="MXZ308" s="304"/>
      <c r="MYA308" s="304"/>
      <c r="MYB308" s="305"/>
      <c r="MYC308" s="71"/>
      <c r="MYD308" s="304"/>
      <c r="MYE308" s="304"/>
      <c r="MYF308" s="304"/>
      <c r="MYG308" s="304"/>
      <c r="MYH308" s="304"/>
      <c r="MYI308" s="304"/>
      <c r="MYJ308" s="305"/>
      <c r="MYK308" s="71"/>
      <c r="MYL308" s="304"/>
      <c r="MYM308" s="304"/>
      <c r="MYN308" s="304"/>
      <c r="MYO308" s="304"/>
      <c r="MYP308" s="304"/>
      <c r="MYQ308" s="304"/>
      <c r="MYR308" s="305"/>
      <c r="MYS308" s="71"/>
      <c r="MYT308" s="304"/>
      <c r="MYU308" s="304"/>
      <c r="MYV308" s="304"/>
      <c r="MYW308" s="304"/>
      <c r="MYX308" s="304"/>
      <c r="MYY308" s="304"/>
      <c r="MYZ308" s="305"/>
      <c r="MZA308" s="71"/>
      <c r="MZB308" s="304"/>
      <c r="MZC308" s="304"/>
      <c r="MZD308" s="304"/>
      <c r="MZE308" s="304"/>
      <c r="MZF308" s="304"/>
      <c r="MZG308" s="304"/>
      <c r="MZH308" s="305"/>
      <c r="MZI308" s="71"/>
      <c r="MZJ308" s="304"/>
      <c r="MZK308" s="304"/>
      <c r="MZL308" s="304"/>
      <c r="MZM308" s="304"/>
      <c r="MZN308" s="304"/>
      <c r="MZO308" s="304"/>
      <c r="MZP308" s="305"/>
      <c r="MZQ308" s="71"/>
      <c r="MZR308" s="304"/>
      <c r="MZS308" s="304"/>
      <c r="MZT308" s="304"/>
      <c r="MZU308" s="304"/>
      <c r="MZV308" s="304"/>
      <c r="MZW308" s="304"/>
      <c r="MZX308" s="305"/>
      <c r="MZY308" s="71"/>
      <c r="MZZ308" s="304"/>
      <c r="NAA308" s="304"/>
      <c r="NAB308" s="304"/>
      <c r="NAC308" s="304"/>
      <c r="NAD308" s="304"/>
      <c r="NAE308" s="304"/>
      <c r="NAF308" s="305"/>
      <c r="NAG308" s="71"/>
      <c r="NAH308" s="304"/>
      <c r="NAI308" s="304"/>
      <c r="NAJ308" s="304"/>
      <c r="NAK308" s="304"/>
      <c r="NAL308" s="304"/>
      <c r="NAM308" s="304"/>
      <c r="NAN308" s="305"/>
      <c r="NAO308" s="71"/>
      <c r="NAP308" s="304"/>
      <c r="NAQ308" s="304"/>
      <c r="NAR308" s="304"/>
      <c r="NAS308" s="304"/>
      <c r="NAT308" s="304"/>
      <c r="NAU308" s="304"/>
      <c r="NAV308" s="305"/>
      <c r="NAW308" s="71"/>
      <c r="NAX308" s="304"/>
      <c r="NAY308" s="304"/>
      <c r="NAZ308" s="304"/>
      <c r="NBA308" s="304"/>
      <c r="NBB308" s="304"/>
      <c r="NBC308" s="304"/>
      <c r="NBD308" s="305"/>
      <c r="NBE308" s="71"/>
      <c r="NBF308" s="304"/>
      <c r="NBG308" s="304"/>
      <c r="NBH308" s="304"/>
      <c r="NBI308" s="304"/>
      <c r="NBJ308" s="304"/>
      <c r="NBK308" s="304"/>
      <c r="NBL308" s="305"/>
      <c r="NBM308" s="71"/>
      <c r="NBN308" s="304"/>
      <c r="NBO308" s="304"/>
      <c r="NBP308" s="304"/>
      <c r="NBQ308" s="304"/>
      <c r="NBR308" s="304"/>
      <c r="NBS308" s="304"/>
      <c r="NBT308" s="305"/>
      <c r="NBU308" s="71"/>
      <c r="NBV308" s="304"/>
      <c r="NBW308" s="304"/>
      <c r="NBX308" s="304"/>
      <c r="NBY308" s="304"/>
      <c r="NBZ308" s="304"/>
      <c r="NCA308" s="304"/>
      <c r="NCB308" s="305"/>
      <c r="NCC308" s="71"/>
      <c r="NCD308" s="304"/>
      <c r="NCE308" s="304"/>
      <c r="NCF308" s="304"/>
      <c r="NCG308" s="304"/>
      <c r="NCH308" s="304"/>
      <c r="NCI308" s="304"/>
      <c r="NCJ308" s="305"/>
      <c r="NCK308" s="71"/>
      <c r="NCL308" s="304"/>
      <c r="NCM308" s="304"/>
      <c r="NCN308" s="304"/>
      <c r="NCO308" s="304"/>
      <c r="NCP308" s="304"/>
      <c r="NCQ308" s="304"/>
      <c r="NCR308" s="305"/>
      <c r="NCS308" s="71"/>
      <c r="NCT308" s="304"/>
      <c r="NCU308" s="304"/>
      <c r="NCV308" s="304"/>
      <c r="NCW308" s="304"/>
      <c r="NCX308" s="304"/>
      <c r="NCY308" s="304"/>
      <c r="NCZ308" s="305"/>
      <c r="NDA308" s="71"/>
      <c r="NDB308" s="304"/>
      <c r="NDC308" s="304"/>
      <c r="NDD308" s="304"/>
      <c r="NDE308" s="304"/>
      <c r="NDF308" s="304"/>
      <c r="NDG308" s="304"/>
      <c r="NDH308" s="305"/>
      <c r="NDI308" s="71"/>
      <c r="NDJ308" s="304"/>
      <c r="NDK308" s="304"/>
      <c r="NDL308" s="304"/>
      <c r="NDM308" s="304"/>
      <c r="NDN308" s="304"/>
      <c r="NDO308" s="304"/>
      <c r="NDP308" s="305"/>
      <c r="NDQ308" s="71"/>
      <c r="NDR308" s="304"/>
      <c r="NDS308" s="304"/>
      <c r="NDT308" s="304"/>
      <c r="NDU308" s="304"/>
      <c r="NDV308" s="304"/>
      <c r="NDW308" s="304"/>
      <c r="NDX308" s="305"/>
      <c r="NDY308" s="71"/>
      <c r="NDZ308" s="304"/>
      <c r="NEA308" s="304"/>
      <c r="NEB308" s="304"/>
      <c r="NEC308" s="304"/>
      <c r="NED308" s="304"/>
      <c r="NEE308" s="304"/>
      <c r="NEF308" s="305"/>
      <c r="NEG308" s="71"/>
      <c r="NEH308" s="304"/>
      <c r="NEI308" s="304"/>
      <c r="NEJ308" s="304"/>
      <c r="NEK308" s="304"/>
      <c r="NEL308" s="304"/>
      <c r="NEM308" s="304"/>
      <c r="NEN308" s="305"/>
      <c r="NEO308" s="71"/>
      <c r="NEP308" s="304"/>
      <c r="NEQ308" s="304"/>
      <c r="NER308" s="304"/>
      <c r="NES308" s="304"/>
      <c r="NET308" s="304"/>
      <c r="NEU308" s="304"/>
      <c r="NEV308" s="305"/>
      <c r="NEW308" s="71"/>
      <c r="NEX308" s="304"/>
      <c r="NEY308" s="304"/>
      <c r="NEZ308" s="304"/>
      <c r="NFA308" s="304"/>
      <c r="NFB308" s="304"/>
      <c r="NFC308" s="304"/>
      <c r="NFD308" s="305"/>
      <c r="NFE308" s="71"/>
      <c r="NFF308" s="304"/>
      <c r="NFG308" s="304"/>
      <c r="NFH308" s="304"/>
      <c r="NFI308" s="304"/>
      <c r="NFJ308" s="304"/>
      <c r="NFK308" s="304"/>
      <c r="NFL308" s="305"/>
      <c r="NFM308" s="71"/>
      <c r="NFN308" s="304"/>
      <c r="NFO308" s="304"/>
      <c r="NFP308" s="304"/>
      <c r="NFQ308" s="304"/>
      <c r="NFR308" s="304"/>
      <c r="NFS308" s="304"/>
      <c r="NFT308" s="305"/>
      <c r="NFU308" s="71"/>
      <c r="NFV308" s="304"/>
      <c r="NFW308" s="304"/>
      <c r="NFX308" s="304"/>
      <c r="NFY308" s="304"/>
      <c r="NFZ308" s="304"/>
      <c r="NGA308" s="304"/>
      <c r="NGB308" s="305"/>
      <c r="NGC308" s="71"/>
      <c r="NGD308" s="304"/>
      <c r="NGE308" s="304"/>
      <c r="NGF308" s="304"/>
      <c r="NGG308" s="304"/>
      <c r="NGH308" s="304"/>
      <c r="NGI308" s="304"/>
      <c r="NGJ308" s="305"/>
      <c r="NGK308" s="71"/>
      <c r="NGL308" s="304"/>
      <c r="NGM308" s="304"/>
      <c r="NGN308" s="304"/>
      <c r="NGO308" s="304"/>
      <c r="NGP308" s="304"/>
      <c r="NGQ308" s="304"/>
      <c r="NGR308" s="305"/>
      <c r="NGS308" s="71"/>
      <c r="NGT308" s="304"/>
      <c r="NGU308" s="304"/>
      <c r="NGV308" s="304"/>
      <c r="NGW308" s="304"/>
      <c r="NGX308" s="304"/>
      <c r="NGY308" s="304"/>
      <c r="NGZ308" s="305"/>
      <c r="NHA308" s="71"/>
      <c r="NHB308" s="304"/>
      <c r="NHC308" s="304"/>
      <c r="NHD308" s="304"/>
      <c r="NHE308" s="304"/>
      <c r="NHF308" s="304"/>
      <c r="NHG308" s="304"/>
      <c r="NHH308" s="305"/>
      <c r="NHI308" s="71"/>
      <c r="NHJ308" s="304"/>
      <c r="NHK308" s="304"/>
      <c r="NHL308" s="304"/>
      <c r="NHM308" s="304"/>
      <c r="NHN308" s="304"/>
      <c r="NHO308" s="304"/>
      <c r="NHP308" s="305"/>
      <c r="NHQ308" s="71"/>
      <c r="NHR308" s="304"/>
      <c r="NHS308" s="304"/>
      <c r="NHT308" s="304"/>
      <c r="NHU308" s="304"/>
      <c r="NHV308" s="304"/>
      <c r="NHW308" s="304"/>
      <c r="NHX308" s="305"/>
      <c r="NHY308" s="71"/>
      <c r="NHZ308" s="304"/>
      <c r="NIA308" s="304"/>
      <c r="NIB308" s="304"/>
      <c r="NIC308" s="304"/>
      <c r="NID308" s="304"/>
      <c r="NIE308" s="304"/>
      <c r="NIF308" s="305"/>
      <c r="NIG308" s="71"/>
      <c r="NIH308" s="304"/>
      <c r="NII308" s="304"/>
      <c r="NIJ308" s="304"/>
      <c r="NIK308" s="304"/>
      <c r="NIL308" s="304"/>
      <c r="NIM308" s="304"/>
      <c r="NIN308" s="305"/>
      <c r="NIO308" s="71"/>
      <c r="NIP308" s="304"/>
      <c r="NIQ308" s="304"/>
      <c r="NIR308" s="304"/>
      <c r="NIS308" s="304"/>
      <c r="NIT308" s="304"/>
      <c r="NIU308" s="304"/>
      <c r="NIV308" s="305"/>
      <c r="NIW308" s="71"/>
      <c r="NIX308" s="304"/>
      <c r="NIY308" s="304"/>
      <c r="NIZ308" s="304"/>
      <c r="NJA308" s="304"/>
      <c r="NJB308" s="304"/>
      <c r="NJC308" s="304"/>
      <c r="NJD308" s="305"/>
      <c r="NJE308" s="71"/>
      <c r="NJF308" s="304"/>
      <c r="NJG308" s="304"/>
      <c r="NJH308" s="304"/>
      <c r="NJI308" s="304"/>
      <c r="NJJ308" s="304"/>
      <c r="NJK308" s="304"/>
      <c r="NJL308" s="305"/>
      <c r="NJM308" s="71"/>
      <c r="NJN308" s="304"/>
      <c r="NJO308" s="304"/>
      <c r="NJP308" s="304"/>
      <c r="NJQ308" s="304"/>
      <c r="NJR308" s="304"/>
      <c r="NJS308" s="304"/>
      <c r="NJT308" s="305"/>
      <c r="NJU308" s="71"/>
      <c r="NJV308" s="304"/>
      <c r="NJW308" s="304"/>
      <c r="NJX308" s="304"/>
      <c r="NJY308" s="304"/>
      <c r="NJZ308" s="304"/>
      <c r="NKA308" s="304"/>
      <c r="NKB308" s="305"/>
      <c r="NKC308" s="71"/>
      <c r="NKD308" s="304"/>
      <c r="NKE308" s="304"/>
      <c r="NKF308" s="304"/>
      <c r="NKG308" s="304"/>
      <c r="NKH308" s="304"/>
      <c r="NKI308" s="304"/>
      <c r="NKJ308" s="305"/>
      <c r="NKK308" s="71"/>
      <c r="NKL308" s="304"/>
      <c r="NKM308" s="304"/>
      <c r="NKN308" s="304"/>
      <c r="NKO308" s="304"/>
      <c r="NKP308" s="304"/>
      <c r="NKQ308" s="304"/>
      <c r="NKR308" s="305"/>
      <c r="NKS308" s="71"/>
      <c r="NKT308" s="304"/>
      <c r="NKU308" s="304"/>
      <c r="NKV308" s="304"/>
      <c r="NKW308" s="304"/>
      <c r="NKX308" s="304"/>
      <c r="NKY308" s="304"/>
      <c r="NKZ308" s="305"/>
      <c r="NLA308" s="71"/>
      <c r="NLB308" s="304"/>
      <c r="NLC308" s="304"/>
      <c r="NLD308" s="304"/>
      <c r="NLE308" s="304"/>
      <c r="NLF308" s="304"/>
      <c r="NLG308" s="304"/>
      <c r="NLH308" s="305"/>
      <c r="NLI308" s="71"/>
      <c r="NLJ308" s="304"/>
      <c r="NLK308" s="304"/>
      <c r="NLL308" s="304"/>
      <c r="NLM308" s="304"/>
      <c r="NLN308" s="304"/>
      <c r="NLO308" s="304"/>
      <c r="NLP308" s="305"/>
      <c r="NLQ308" s="71"/>
      <c r="NLR308" s="304"/>
      <c r="NLS308" s="304"/>
      <c r="NLT308" s="304"/>
      <c r="NLU308" s="304"/>
      <c r="NLV308" s="304"/>
      <c r="NLW308" s="304"/>
      <c r="NLX308" s="305"/>
      <c r="NLY308" s="71"/>
      <c r="NLZ308" s="304"/>
      <c r="NMA308" s="304"/>
      <c r="NMB308" s="304"/>
      <c r="NMC308" s="304"/>
      <c r="NMD308" s="304"/>
      <c r="NME308" s="304"/>
      <c r="NMF308" s="305"/>
      <c r="NMG308" s="71"/>
      <c r="NMH308" s="304"/>
      <c r="NMI308" s="304"/>
      <c r="NMJ308" s="304"/>
      <c r="NMK308" s="304"/>
      <c r="NML308" s="304"/>
      <c r="NMM308" s="304"/>
      <c r="NMN308" s="305"/>
      <c r="NMO308" s="71"/>
      <c r="NMP308" s="304"/>
      <c r="NMQ308" s="304"/>
      <c r="NMR308" s="304"/>
      <c r="NMS308" s="304"/>
      <c r="NMT308" s="304"/>
      <c r="NMU308" s="304"/>
      <c r="NMV308" s="305"/>
      <c r="NMW308" s="71"/>
      <c r="NMX308" s="304"/>
      <c r="NMY308" s="304"/>
      <c r="NMZ308" s="304"/>
      <c r="NNA308" s="304"/>
      <c r="NNB308" s="304"/>
      <c r="NNC308" s="304"/>
      <c r="NND308" s="305"/>
      <c r="NNE308" s="71"/>
      <c r="NNF308" s="304"/>
      <c r="NNG308" s="304"/>
      <c r="NNH308" s="304"/>
      <c r="NNI308" s="304"/>
      <c r="NNJ308" s="304"/>
      <c r="NNK308" s="304"/>
      <c r="NNL308" s="305"/>
      <c r="NNM308" s="71"/>
      <c r="NNN308" s="304"/>
      <c r="NNO308" s="304"/>
      <c r="NNP308" s="304"/>
      <c r="NNQ308" s="304"/>
      <c r="NNR308" s="304"/>
      <c r="NNS308" s="304"/>
      <c r="NNT308" s="305"/>
      <c r="NNU308" s="71"/>
      <c r="NNV308" s="304"/>
      <c r="NNW308" s="304"/>
      <c r="NNX308" s="304"/>
      <c r="NNY308" s="304"/>
      <c r="NNZ308" s="304"/>
      <c r="NOA308" s="304"/>
      <c r="NOB308" s="305"/>
      <c r="NOC308" s="71"/>
      <c r="NOD308" s="304"/>
      <c r="NOE308" s="304"/>
      <c r="NOF308" s="304"/>
      <c r="NOG308" s="304"/>
      <c r="NOH308" s="304"/>
      <c r="NOI308" s="304"/>
      <c r="NOJ308" s="305"/>
      <c r="NOK308" s="71"/>
      <c r="NOL308" s="304"/>
      <c r="NOM308" s="304"/>
      <c r="NON308" s="304"/>
      <c r="NOO308" s="304"/>
      <c r="NOP308" s="304"/>
      <c r="NOQ308" s="304"/>
      <c r="NOR308" s="305"/>
      <c r="NOS308" s="71"/>
      <c r="NOT308" s="304"/>
      <c r="NOU308" s="304"/>
      <c r="NOV308" s="304"/>
      <c r="NOW308" s="304"/>
      <c r="NOX308" s="304"/>
      <c r="NOY308" s="304"/>
      <c r="NOZ308" s="305"/>
      <c r="NPA308" s="71"/>
      <c r="NPB308" s="304"/>
      <c r="NPC308" s="304"/>
      <c r="NPD308" s="304"/>
      <c r="NPE308" s="304"/>
      <c r="NPF308" s="304"/>
      <c r="NPG308" s="304"/>
      <c r="NPH308" s="305"/>
      <c r="NPI308" s="71"/>
      <c r="NPJ308" s="304"/>
      <c r="NPK308" s="304"/>
      <c r="NPL308" s="304"/>
      <c r="NPM308" s="304"/>
      <c r="NPN308" s="304"/>
      <c r="NPO308" s="304"/>
      <c r="NPP308" s="305"/>
      <c r="NPQ308" s="71"/>
      <c r="NPR308" s="304"/>
      <c r="NPS308" s="304"/>
      <c r="NPT308" s="304"/>
      <c r="NPU308" s="304"/>
      <c r="NPV308" s="304"/>
      <c r="NPW308" s="304"/>
      <c r="NPX308" s="305"/>
      <c r="NPY308" s="71"/>
      <c r="NPZ308" s="304"/>
      <c r="NQA308" s="304"/>
      <c r="NQB308" s="304"/>
      <c r="NQC308" s="304"/>
      <c r="NQD308" s="304"/>
      <c r="NQE308" s="304"/>
      <c r="NQF308" s="305"/>
      <c r="NQG308" s="71"/>
      <c r="NQH308" s="304"/>
      <c r="NQI308" s="304"/>
      <c r="NQJ308" s="304"/>
      <c r="NQK308" s="304"/>
      <c r="NQL308" s="304"/>
      <c r="NQM308" s="304"/>
      <c r="NQN308" s="305"/>
      <c r="NQO308" s="71"/>
      <c r="NQP308" s="304"/>
      <c r="NQQ308" s="304"/>
      <c r="NQR308" s="304"/>
      <c r="NQS308" s="304"/>
      <c r="NQT308" s="304"/>
      <c r="NQU308" s="304"/>
      <c r="NQV308" s="305"/>
      <c r="NQW308" s="71"/>
      <c r="NQX308" s="304"/>
      <c r="NQY308" s="304"/>
      <c r="NQZ308" s="304"/>
      <c r="NRA308" s="304"/>
      <c r="NRB308" s="304"/>
      <c r="NRC308" s="304"/>
      <c r="NRD308" s="305"/>
      <c r="NRE308" s="71"/>
      <c r="NRF308" s="304"/>
      <c r="NRG308" s="304"/>
      <c r="NRH308" s="304"/>
      <c r="NRI308" s="304"/>
      <c r="NRJ308" s="304"/>
      <c r="NRK308" s="304"/>
      <c r="NRL308" s="305"/>
      <c r="NRM308" s="71"/>
      <c r="NRN308" s="304"/>
      <c r="NRO308" s="304"/>
      <c r="NRP308" s="304"/>
      <c r="NRQ308" s="304"/>
      <c r="NRR308" s="304"/>
      <c r="NRS308" s="304"/>
      <c r="NRT308" s="305"/>
      <c r="NRU308" s="71"/>
      <c r="NRV308" s="304"/>
      <c r="NRW308" s="304"/>
      <c r="NRX308" s="304"/>
      <c r="NRY308" s="304"/>
      <c r="NRZ308" s="304"/>
      <c r="NSA308" s="304"/>
      <c r="NSB308" s="305"/>
      <c r="NSC308" s="71"/>
      <c r="NSD308" s="304"/>
      <c r="NSE308" s="304"/>
      <c r="NSF308" s="304"/>
      <c r="NSG308" s="304"/>
      <c r="NSH308" s="304"/>
      <c r="NSI308" s="304"/>
      <c r="NSJ308" s="305"/>
      <c r="NSK308" s="71"/>
      <c r="NSL308" s="304"/>
      <c r="NSM308" s="304"/>
      <c r="NSN308" s="304"/>
      <c r="NSO308" s="304"/>
      <c r="NSP308" s="304"/>
      <c r="NSQ308" s="304"/>
      <c r="NSR308" s="305"/>
      <c r="NSS308" s="71"/>
      <c r="NST308" s="304"/>
      <c r="NSU308" s="304"/>
      <c r="NSV308" s="304"/>
      <c r="NSW308" s="304"/>
      <c r="NSX308" s="304"/>
      <c r="NSY308" s="304"/>
      <c r="NSZ308" s="305"/>
      <c r="NTA308" s="71"/>
      <c r="NTB308" s="304"/>
      <c r="NTC308" s="304"/>
      <c r="NTD308" s="304"/>
      <c r="NTE308" s="304"/>
      <c r="NTF308" s="304"/>
      <c r="NTG308" s="304"/>
      <c r="NTH308" s="305"/>
      <c r="NTI308" s="71"/>
      <c r="NTJ308" s="304"/>
      <c r="NTK308" s="304"/>
      <c r="NTL308" s="304"/>
      <c r="NTM308" s="304"/>
      <c r="NTN308" s="304"/>
      <c r="NTO308" s="304"/>
      <c r="NTP308" s="305"/>
      <c r="NTQ308" s="71"/>
      <c r="NTR308" s="304"/>
      <c r="NTS308" s="304"/>
      <c r="NTT308" s="304"/>
      <c r="NTU308" s="304"/>
      <c r="NTV308" s="304"/>
      <c r="NTW308" s="304"/>
      <c r="NTX308" s="305"/>
      <c r="NTY308" s="71"/>
      <c r="NTZ308" s="304"/>
      <c r="NUA308" s="304"/>
      <c r="NUB308" s="304"/>
      <c r="NUC308" s="304"/>
      <c r="NUD308" s="304"/>
      <c r="NUE308" s="304"/>
      <c r="NUF308" s="305"/>
      <c r="NUG308" s="71"/>
      <c r="NUH308" s="304"/>
      <c r="NUI308" s="304"/>
      <c r="NUJ308" s="304"/>
      <c r="NUK308" s="304"/>
      <c r="NUL308" s="304"/>
      <c r="NUM308" s="304"/>
      <c r="NUN308" s="305"/>
      <c r="NUO308" s="71"/>
      <c r="NUP308" s="304"/>
      <c r="NUQ308" s="304"/>
      <c r="NUR308" s="304"/>
      <c r="NUS308" s="304"/>
      <c r="NUT308" s="304"/>
      <c r="NUU308" s="304"/>
      <c r="NUV308" s="305"/>
      <c r="NUW308" s="71"/>
      <c r="NUX308" s="304"/>
      <c r="NUY308" s="304"/>
      <c r="NUZ308" s="304"/>
      <c r="NVA308" s="304"/>
      <c r="NVB308" s="304"/>
      <c r="NVC308" s="304"/>
      <c r="NVD308" s="305"/>
      <c r="NVE308" s="71"/>
      <c r="NVF308" s="304"/>
      <c r="NVG308" s="304"/>
      <c r="NVH308" s="304"/>
      <c r="NVI308" s="304"/>
      <c r="NVJ308" s="304"/>
      <c r="NVK308" s="304"/>
      <c r="NVL308" s="305"/>
      <c r="NVM308" s="71"/>
      <c r="NVN308" s="304"/>
      <c r="NVO308" s="304"/>
      <c r="NVP308" s="304"/>
      <c r="NVQ308" s="304"/>
      <c r="NVR308" s="304"/>
      <c r="NVS308" s="304"/>
      <c r="NVT308" s="305"/>
      <c r="NVU308" s="71"/>
      <c r="NVV308" s="304"/>
      <c r="NVW308" s="304"/>
      <c r="NVX308" s="304"/>
      <c r="NVY308" s="304"/>
      <c r="NVZ308" s="304"/>
      <c r="NWA308" s="304"/>
      <c r="NWB308" s="305"/>
      <c r="NWC308" s="71"/>
      <c r="NWD308" s="304"/>
      <c r="NWE308" s="304"/>
      <c r="NWF308" s="304"/>
      <c r="NWG308" s="304"/>
      <c r="NWH308" s="304"/>
      <c r="NWI308" s="304"/>
      <c r="NWJ308" s="305"/>
      <c r="NWK308" s="71"/>
      <c r="NWL308" s="304"/>
      <c r="NWM308" s="304"/>
      <c r="NWN308" s="304"/>
      <c r="NWO308" s="304"/>
      <c r="NWP308" s="304"/>
      <c r="NWQ308" s="304"/>
      <c r="NWR308" s="305"/>
      <c r="NWS308" s="71"/>
      <c r="NWT308" s="304"/>
      <c r="NWU308" s="304"/>
      <c r="NWV308" s="304"/>
      <c r="NWW308" s="304"/>
      <c r="NWX308" s="304"/>
      <c r="NWY308" s="304"/>
      <c r="NWZ308" s="305"/>
      <c r="NXA308" s="71"/>
      <c r="NXB308" s="304"/>
      <c r="NXC308" s="304"/>
      <c r="NXD308" s="304"/>
      <c r="NXE308" s="304"/>
      <c r="NXF308" s="304"/>
      <c r="NXG308" s="304"/>
      <c r="NXH308" s="305"/>
      <c r="NXI308" s="71"/>
      <c r="NXJ308" s="304"/>
      <c r="NXK308" s="304"/>
      <c r="NXL308" s="304"/>
      <c r="NXM308" s="304"/>
      <c r="NXN308" s="304"/>
      <c r="NXO308" s="304"/>
      <c r="NXP308" s="305"/>
      <c r="NXQ308" s="71"/>
      <c r="NXR308" s="304"/>
      <c r="NXS308" s="304"/>
      <c r="NXT308" s="304"/>
      <c r="NXU308" s="304"/>
      <c r="NXV308" s="304"/>
      <c r="NXW308" s="304"/>
      <c r="NXX308" s="305"/>
      <c r="NXY308" s="71"/>
      <c r="NXZ308" s="304"/>
      <c r="NYA308" s="304"/>
      <c r="NYB308" s="304"/>
      <c r="NYC308" s="304"/>
      <c r="NYD308" s="304"/>
      <c r="NYE308" s="304"/>
      <c r="NYF308" s="305"/>
      <c r="NYG308" s="71"/>
      <c r="NYH308" s="304"/>
      <c r="NYI308" s="304"/>
      <c r="NYJ308" s="304"/>
      <c r="NYK308" s="304"/>
      <c r="NYL308" s="304"/>
      <c r="NYM308" s="304"/>
      <c r="NYN308" s="305"/>
      <c r="NYO308" s="71"/>
      <c r="NYP308" s="304"/>
      <c r="NYQ308" s="304"/>
      <c r="NYR308" s="304"/>
      <c r="NYS308" s="304"/>
      <c r="NYT308" s="304"/>
      <c r="NYU308" s="304"/>
      <c r="NYV308" s="305"/>
      <c r="NYW308" s="71"/>
      <c r="NYX308" s="304"/>
      <c r="NYY308" s="304"/>
      <c r="NYZ308" s="304"/>
      <c r="NZA308" s="304"/>
      <c r="NZB308" s="304"/>
      <c r="NZC308" s="304"/>
      <c r="NZD308" s="305"/>
      <c r="NZE308" s="71"/>
      <c r="NZF308" s="304"/>
      <c r="NZG308" s="304"/>
      <c r="NZH308" s="304"/>
      <c r="NZI308" s="304"/>
      <c r="NZJ308" s="304"/>
      <c r="NZK308" s="304"/>
      <c r="NZL308" s="305"/>
      <c r="NZM308" s="71"/>
      <c r="NZN308" s="304"/>
      <c r="NZO308" s="304"/>
      <c r="NZP308" s="304"/>
      <c r="NZQ308" s="304"/>
      <c r="NZR308" s="304"/>
      <c r="NZS308" s="304"/>
      <c r="NZT308" s="305"/>
      <c r="NZU308" s="71"/>
      <c r="NZV308" s="304"/>
      <c r="NZW308" s="304"/>
      <c r="NZX308" s="304"/>
      <c r="NZY308" s="304"/>
      <c r="NZZ308" s="304"/>
      <c r="OAA308" s="304"/>
      <c r="OAB308" s="305"/>
      <c r="OAC308" s="71"/>
      <c r="OAD308" s="304"/>
      <c r="OAE308" s="304"/>
      <c r="OAF308" s="304"/>
      <c r="OAG308" s="304"/>
      <c r="OAH308" s="304"/>
      <c r="OAI308" s="304"/>
      <c r="OAJ308" s="305"/>
      <c r="OAK308" s="71"/>
      <c r="OAL308" s="304"/>
      <c r="OAM308" s="304"/>
      <c r="OAN308" s="304"/>
      <c r="OAO308" s="304"/>
      <c r="OAP308" s="304"/>
      <c r="OAQ308" s="304"/>
      <c r="OAR308" s="305"/>
      <c r="OAS308" s="71"/>
      <c r="OAT308" s="304"/>
      <c r="OAU308" s="304"/>
      <c r="OAV308" s="304"/>
      <c r="OAW308" s="304"/>
      <c r="OAX308" s="304"/>
      <c r="OAY308" s="304"/>
      <c r="OAZ308" s="305"/>
      <c r="OBA308" s="71"/>
      <c r="OBB308" s="304"/>
      <c r="OBC308" s="304"/>
      <c r="OBD308" s="304"/>
      <c r="OBE308" s="304"/>
      <c r="OBF308" s="304"/>
      <c r="OBG308" s="304"/>
      <c r="OBH308" s="305"/>
      <c r="OBI308" s="71"/>
      <c r="OBJ308" s="304"/>
      <c r="OBK308" s="304"/>
      <c r="OBL308" s="304"/>
      <c r="OBM308" s="304"/>
      <c r="OBN308" s="304"/>
      <c r="OBO308" s="304"/>
      <c r="OBP308" s="305"/>
      <c r="OBQ308" s="71"/>
      <c r="OBR308" s="304"/>
      <c r="OBS308" s="304"/>
      <c r="OBT308" s="304"/>
      <c r="OBU308" s="304"/>
      <c r="OBV308" s="304"/>
      <c r="OBW308" s="304"/>
      <c r="OBX308" s="305"/>
      <c r="OBY308" s="71"/>
      <c r="OBZ308" s="304"/>
      <c r="OCA308" s="304"/>
      <c r="OCB308" s="304"/>
      <c r="OCC308" s="304"/>
      <c r="OCD308" s="304"/>
      <c r="OCE308" s="304"/>
      <c r="OCF308" s="305"/>
      <c r="OCG308" s="71"/>
      <c r="OCH308" s="304"/>
      <c r="OCI308" s="304"/>
      <c r="OCJ308" s="304"/>
      <c r="OCK308" s="304"/>
      <c r="OCL308" s="304"/>
      <c r="OCM308" s="304"/>
      <c r="OCN308" s="305"/>
      <c r="OCO308" s="71"/>
      <c r="OCP308" s="304"/>
      <c r="OCQ308" s="304"/>
      <c r="OCR308" s="304"/>
      <c r="OCS308" s="304"/>
      <c r="OCT308" s="304"/>
      <c r="OCU308" s="304"/>
      <c r="OCV308" s="305"/>
      <c r="OCW308" s="71"/>
      <c r="OCX308" s="304"/>
      <c r="OCY308" s="304"/>
      <c r="OCZ308" s="304"/>
      <c r="ODA308" s="304"/>
      <c r="ODB308" s="304"/>
      <c r="ODC308" s="304"/>
      <c r="ODD308" s="305"/>
      <c r="ODE308" s="71"/>
      <c r="ODF308" s="304"/>
      <c r="ODG308" s="304"/>
      <c r="ODH308" s="304"/>
      <c r="ODI308" s="304"/>
      <c r="ODJ308" s="304"/>
      <c r="ODK308" s="304"/>
      <c r="ODL308" s="305"/>
      <c r="ODM308" s="71"/>
      <c r="ODN308" s="304"/>
      <c r="ODO308" s="304"/>
      <c r="ODP308" s="304"/>
      <c r="ODQ308" s="304"/>
      <c r="ODR308" s="304"/>
      <c r="ODS308" s="304"/>
      <c r="ODT308" s="305"/>
      <c r="ODU308" s="71"/>
      <c r="ODV308" s="304"/>
      <c r="ODW308" s="304"/>
      <c r="ODX308" s="304"/>
      <c r="ODY308" s="304"/>
      <c r="ODZ308" s="304"/>
      <c r="OEA308" s="304"/>
      <c r="OEB308" s="305"/>
      <c r="OEC308" s="71"/>
      <c r="OED308" s="304"/>
      <c r="OEE308" s="304"/>
      <c r="OEF308" s="304"/>
      <c r="OEG308" s="304"/>
      <c r="OEH308" s="304"/>
      <c r="OEI308" s="304"/>
      <c r="OEJ308" s="305"/>
      <c r="OEK308" s="71"/>
      <c r="OEL308" s="304"/>
      <c r="OEM308" s="304"/>
      <c r="OEN308" s="304"/>
      <c r="OEO308" s="304"/>
      <c r="OEP308" s="304"/>
      <c r="OEQ308" s="304"/>
      <c r="OER308" s="305"/>
      <c r="OES308" s="71"/>
      <c r="OET308" s="304"/>
      <c r="OEU308" s="304"/>
      <c r="OEV308" s="304"/>
      <c r="OEW308" s="304"/>
      <c r="OEX308" s="304"/>
      <c r="OEY308" s="304"/>
      <c r="OEZ308" s="305"/>
      <c r="OFA308" s="71"/>
      <c r="OFB308" s="304"/>
      <c r="OFC308" s="304"/>
      <c r="OFD308" s="304"/>
      <c r="OFE308" s="304"/>
      <c r="OFF308" s="304"/>
      <c r="OFG308" s="304"/>
      <c r="OFH308" s="305"/>
      <c r="OFI308" s="71"/>
      <c r="OFJ308" s="304"/>
      <c r="OFK308" s="304"/>
      <c r="OFL308" s="304"/>
      <c r="OFM308" s="304"/>
      <c r="OFN308" s="304"/>
      <c r="OFO308" s="304"/>
      <c r="OFP308" s="305"/>
      <c r="OFQ308" s="71"/>
      <c r="OFR308" s="304"/>
      <c r="OFS308" s="304"/>
      <c r="OFT308" s="304"/>
      <c r="OFU308" s="304"/>
      <c r="OFV308" s="304"/>
      <c r="OFW308" s="304"/>
      <c r="OFX308" s="305"/>
      <c r="OFY308" s="71"/>
      <c r="OFZ308" s="304"/>
      <c r="OGA308" s="304"/>
      <c r="OGB308" s="304"/>
      <c r="OGC308" s="304"/>
      <c r="OGD308" s="304"/>
      <c r="OGE308" s="304"/>
      <c r="OGF308" s="305"/>
      <c r="OGG308" s="71"/>
      <c r="OGH308" s="304"/>
      <c r="OGI308" s="304"/>
      <c r="OGJ308" s="304"/>
      <c r="OGK308" s="304"/>
      <c r="OGL308" s="304"/>
      <c r="OGM308" s="304"/>
      <c r="OGN308" s="305"/>
      <c r="OGO308" s="71"/>
      <c r="OGP308" s="304"/>
      <c r="OGQ308" s="304"/>
      <c r="OGR308" s="304"/>
      <c r="OGS308" s="304"/>
      <c r="OGT308" s="304"/>
      <c r="OGU308" s="304"/>
      <c r="OGV308" s="305"/>
      <c r="OGW308" s="71"/>
      <c r="OGX308" s="304"/>
      <c r="OGY308" s="304"/>
      <c r="OGZ308" s="304"/>
      <c r="OHA308" s="304"/>
      <c r="OHB308" s="304"/>
      <c r="OHC308" s="304"/>
      <c r="OHD308" s="305"/>
      <c r="OHE308" s="71"/>
      <c r="OHF308" s="304"/>
      <c r="OHG308" s="304"/>
      <c r="OHH308" s="304"/>
      <c r="OHI308" s="304"/>
      <c r="OHJ308" s="304"/>
      <c r="OHK308" s="304"/>
      <c r="OHL308" s="305"/>
      <c r="OHM308" s="71"/>
      <c r="OHN308" s="304"/>
      <c r="OHO308" s="304"/>
      <c r="OHP308" s="304"/>
      <c r="OHQ308" s="304"/>
      <c r="OHR308" s="304"/>
      <c r="OHS308" s="304"/>
      <c r="OHT308" s="305"/>
      <c r="OHU308" s="71"/>
      <c r="OHV308" s="304"/>
      <c r="OHW308" s="304"/>
      <c r="OHX308" s="304"/>
      <c r="OHY308" s="304"/>
      <c r="OHZ308" s="304"/>
      <c r="OIA308" s="304"/>
      <c r="OIB308" s="305"/>
      <c r="OIC308" s="71"/>
      <c r="OID308" s="304"/>
      <c r="OIE308" s="304"/>
      <c r="OIF308" s="304"/>
      <c r="OIG308" s="304"/>
      <c r="OIH308" s="304"/>
      <c r="OII308" s="304"/>
      <c r="OIJ308" s="305"/>
      <c r="OIK308" s="71"/>
      <c r="OIL308" s="304"/>
      <c r="OIM308" s="304"/>
      <c r="OIN308" s="304"/>
      <c r="OIO308" s="304"/>
      <c r="OIP308" s="304"/>
      <c r="OIQ308" s="304"/>
      <c r="OIR308" s="305"/>
      <c r="OIS308" s="71"/>
      <c r="OIT308" s="304"/>
      <c r="OIU308" s="304"/>
      <c r="OIV308" s="304"/>
      <c r="OIW308" s="304"/>
      <c r="OIX308" s="304"/>
      <c r="OIY308" s="304"/>
      <c r="OIZ308" s="305"/>
      <c r="OJA308" s="71"/>
      <c r="OJB308" s="304"/>
      <c r="OJC308" s="304"/>
      <c r="OJD308" s="304"/>
      <c r="OJE308" s="304"/>
      <c r="OJF308" s="304"/>
      <c r="OJG308" s="304"/>
      <c r="OJH308" s="305"/>
      <c r="OJI308" s="71"/>
      <c r="OJJ308" s="304"/>
      <c r="OJK308" s="304"/>
      <c r="OJL308" s="304"/>
      <c r="OJM308" s="304"/>
      <c r="OJN308" s="304"/>
      <c r="OJO308" s="304"/>
      <c r="OJP308" s="305"/>
      <c r="OJQ308" s="71"/>
      <c r="OJR308" s="304"/>
      <c r="OJS308" s="304"/>
      <c r="OJT308" s="304"/>
      <c r="OJU308" s="304"/>
      <c r="OJV308" s="304"/>
      <c r="OJW308" s="304"/>
      <c r="OJX308" s="305"/>
      <c r="OJY308" s="71"/>
      <c r="OJZ308" s="304"/>
      <c r="OKA308" s="304"/>
      <c r="OKB308" s="304"/>
      <c r="OKC308" s="304"/>
      <c r="OKD308" s="304"/>
      <c r="OKE308" s="304"/>
      <c r="OKF308" s="305"/>
      <c r="OKG308" s="71"/>
      <c r="OKH308" s="304"/>
      <c r="OKI308" s="304"/>
      <c r="OKJ308" s="304"/>
      <c r="OKK308" s="304"/>
      <c r="OKL308" s="304"/>
      <c r="OKM308" s="304"/>
      <c r="OKN308" s="305"/>
      <c r="OKO308" s="71"/>
      <c r="OKP308" s="304"/>
      <c r="OKQ308" s="304"/>
      <c r="OKR308" s="304"/>
      <c r="OKS308" s="304"/>
      <c r="OKT308" s="304"/>
      <c r="OKU308" s="304"/>
      <c r="OKV308" s="305"/>
      <c r="OKW308" s="71"/>
      <c r="OKX308" s="304"/>
      <c r="OKY308" s="304"/>
      <c r="OKZ308" s="304"/>
      <c r="OLA308" s="304"/>
      <c r="OLB308" s="304"/>
      <c r="OLC308" s="304"/>
      <c r="OLD308" s="305"/>
      <c r="OLE308" s="71"/>
      <c r="OLF308" s="304"/>
      <c r="OLG308" s="304"/>
      <c r="OLH308" s="304"/>
      <c r="OLI308" s="304"/>
      <c r="OLJ308" s="304"/>
      <c r="OLK308" s="304"/>
      <c r="OLL308" s="305"/>
      <c r="OLM308" s="71"/>
      <c r="OLN308" s="304"/>
      <c r="OLO308" s="304"/>
      <c r="OLP308" s="304"/>
      <c r="OLQ308" s="304"/>
      <c r="OLR308" s="304"/>
      <c r="OLS308" s="304"/>
      <c r="OLT308" s="305"/>
      <c r="OLU308" s="71"/>
      <c r="OLV308" s="304"/>
      <c r="OLW308" s="304"/>
      <c r="OLX308" s="304"/>
      <c r="OLY308" s="304"/>
      <c r="OLZ308" s="304"/>
      <c r="OMA308" s="304"/>
      <c r="OMB308" s="305"/>
      <c r="OMC308" s="71"/>
      <c r="OMD308" s="304"/>
      <c r="OME308" s="304"/>
      <c r="OMF308" s="304"/>
      <c r="OMG308" s="304"/>
      <c r="OMH308" s="304"/>
      <c r="OMI308" s="304"/>
      <c r="OMJ308" s="305"/>
      <c r="OMK308" s="71"/>
      <c r="OML308" s="304"/>
      <c r="OMM308" s="304"/>
      <c r="OMN308" s="304"/>
      <c r="OMO308" s="304"/>
      <c r="OMP308" s="304"/>
      <c r="OMQ308" s="304"/>
      <c r="OMR308" s="305"/>
      <c r="OMS308" s="71"/>
      <c r="OMT308" s="304"/>
      <c r="OMU308" s="304"/>
      <c r="OMV308" s="304"/>
      <c r="OMW308" s="304"/>
      <c r="OMX308" s="304"/>
      <c r="OMY308" s="304"/>
      <c r="OMZ308" s="305"/>
      <c r="ONA308" s="71"/>
      <c r="ONB308" s="304"/>
      <c r="ONC308" s="304"/>
      <c r="OND308" s="304"/>
      <c r="ONE308" s="304"/>
      <c r="ONF308" s="304"/>
      <c r="ONG308" s="304"/>
      <c r="ONH308" s="305"/>
      <c r="ONI308" s="71"/>
      <c r="ONJ308" s="304"/>
      <c r="ONK308" s="304"/>
      <c r="ONL308" s="304"/>
      <c r="ONM308" s="304"/>
      <c r="ONN308" s="304"/>
      <c r="ONO308" s="304"/>
      <c r="ONP308" s="305"/>
      <c r="ONQ308" s="71"/>
      <c r="ONR308" s="304"/>
      <c r="ONS308" s="304"/>
      <c r="ONT308" s="304"/>
      <c r="ONU308" s="304"/>
      <c r="ONV308" s="304"/>
      <c r="ONW308" s="304"/>
      <c r="ONX308" s="305"/>
      <c r="ONY308" s="71"/>
      <c r="ONZ308" s="304"/>
      <c r="OOA308" s="304"/>
      <c r="OOB308" s="304"/>
      <c r="OOC308" s="304"/>
      <c r="OOD308" s="304"/>
      <c r="OOE308" s="304"/>
      <c r="OOF308" s="305"/>
      <c r="OOG308" s="71"/>
      <c r="OOH308" s="304"/>
      <c r="OOI308" s="304"/>
      <c r="OOJ308" s="304"/>
      <c r="OOK308" s="304"/>
      <c r="OOL308" s="304"/>
      <c r="OOM308" s="304"/>
      <c r="OON308" s="305"/>
      <c r="OOO308" s="71"/>
      <c r="OOP308" s="304"/>
      <c r="OOQ308" s="304"/>
      <c r="OOR308" s="304"/>
      <c r="OOS308" s="304"/>
      <c r="OOT308" s="304"/>
      <c r="OOU308" s="304"/>
      <c r="OOV308" s="305"/>
      <c r="OOW308" s="71"/>
      <c r="OOX308" s="304"/>
      <c r="OOY308" s="304"/>
      <c r="OOZ308" s="304"/>
      <c r="OPA308" s="304"/>
      <c r="OPB308" s="304"/>
      <c r="OPC308" s="304"/>
      <c r="OPD308" s="305"/>
      <c r="OPE308" s="71"/>
      <c r="OPF308" s="304"/>
      <c r="OPG308" s="304"/>
      <c r="OPH308" s="304"/>
      <c r="OPI308" s="304"/>
      <c r="OPJ308" s="304"/>
      <c r="OPK308" s="304"/>
      <c r="OPL308" s="305"/>
      <c r="OPM308" s="71"/>
      <c r="OPN308" s="304"/>
      <c r="OPO308" s="304"/>
      <c r="OPP308" s="304"/>
      <c r="OPQ308" s="304"/>
      <c r="OPR308" s="304"/>
      <c r="OPS308" s="304"/>
      <c r="OPT308" s="305"/>
      <c r="OPU308" s="71"/>
      <c r="OPV308" s="304"/>
      <c r="OPW308" s="304"/>
      <c r="OPX308" s="304"/>
      <c r="OPY308" s="304"/>
      <c r="OPZ308" s="304"/>
      <c r="OQA308" s="304"/>
      <c r="OQB308" s="305"/>
      <c r="OQC308" s="71"/>
      <c r="OQD308" s="304"/>
      <c r="OQE308" s="304"/>
      <c r="OQF308" s="304"/>
      <c r="OQG308" s="304"/>
      <c r="OQH308" s="304"/>
      <c r="OQI308" s="304"/>
      <c r="OQJ308" s="305"/>
      <c r="OQK308" s="71"/>
      <c r="OQL308" s="304"/>
      <c r="OQM308" s="304"/>
      <c r="OQN308" s="304"/>
      <c r="OQO308" s="304"/>
      <c r="OQP308" s="304"/>
      <c r="OQQ308" s="304"/>
      <c r="OQR308" s="305"/>
      <c r="OQS308" s="71"/>
      <c r="OQT308" s="304"/>
      <c r="OQU308" s="304"/>
      <c r="OQV308" s="304"/>
      <c r="OQW308" s="304"/>
      <c r="OQX308" s="304"/>
      <c r="OQY308" s="304"/>
      <c r="OQZ308" s="305"/>
      <c r="ORA308" s="71"/>
      <c r="ORB308" s="304"/>
      <c r="ORC308" s="304"/>
      <c r="ORD308" s="304"/>
      <c r="ORE308" s="304"/>
      <c r="ORF308" s="304"/>
      <c r="ORG308" s="304"/>
      <c r="ORH308" s="305"/>
      <c r="ORI308" s="71"/>
      <c r="ORJ308" s="304"/>
      <c r="ORK308" s="304"/>
      <c r="ORL308" s="304"/>
      <c r="ORM308" s="304"/>
      <c r="ORN308" s="304"/>
      <c r="ORO308" s="304"/>
      <c r="ORP308" s="305"/>
      <c r="ORQ308" s="71"/>
      <c r="ORR308" s="304"/>
      <c r="ORS308" s="304"/>
      <c r="ORT308" s="304"/>
      <c r="ORU308" s="304"/>
      <c r="ORV308" s="304"/>
      <c r="ORW308" s="304"/>
      <c r="ORX308" s="305"/>
      <c r="ORY308" s="71"/>
      <c r="ORZ308" s="304"/>
      <c r="OSA308" s="304"/>
      <c r="OSB308" s="304"/>
      <c r="OSC308" s="304"/>
      <c r="OSD308" s="304"/>
      <c r="OSE308" s="304"/>
      <c r="OSF308" s="305"/>
      <c r="OSG308" s="71"/>
      <c r="OSH308" s="304"/>
      <c r="OSI308" s="304"/>
      <c r="OSJ308" s="304"/>
      <c r="OSK308" s="304"/>
      <c r="OSL308" s="304"/>
      <c r="OSM308" s="304"/>
      <c r="OSN308" s="305"/>
      <c r="OSO308" s="71"/>
      <c r="OSP308" s="304"/>
      <c r="OSQ308" s="304"/>
      <c r="OSR308" s="304"/>
      <c r="OSS308" s="304"/>
      <c r="OST308" s="304"/>
      <c r="OSU308" s="304"/>
      <c r="OSV308" s="305"/>
      <c r="OSW308" s="71"/>
      <c r="OSX308" s="304"/>
      <c r="OSY308" s="304"/>
      <c r="OSZ308" s="304"/>
      <c r="OTA308" s="304"/>
      <c r="OTB308" s="304"/>
      <c r="OTC308" s="304"/>
      <c r="OTD308" s="305"/>
      <c r="OTE308" s="71"/>
      <c r="OTF308" s="304"/>
      <c r="OTG308" s="304"/>
      <c r="OTH308" s="304"/>
      <c r="OTI308" s="304"/>
      <c r="OTJ308" s="304"/>
      <c r="OTK308" s="304"/>
      <c r="OTL308" s="305"/>
      <c r="OTM308" s="71"/>
      <c r="OTN308" s="304"/>
      <c r="OTO308" s="304"/>
      <c r="OTP308" s="304"/>
      <c r="OTQ308" s="304"/>
      <c r="OTR308" s="304"/>
      <c r="OTS308" s="304"/>
      <c r="OTT308" s="305"/>
      <c r="OTU308" s="71"/>
      <c r="OTV308" s="304"/>
      <c r="OTW308" s="304"/>
      <c r="OTX308" s="304"/>
      <c r="OTY308" s="304"/>
      <c r="OTZ308" s="304"/>
      <c r="OUA308" s="304"/>
      <c r="OUB308" s="305"/>
      <c r="OUC308" s="71"/>
      <c r="OUD308" s="304"/>
      <c r="OUE308" s="304"/>
      <c r="OUF308" s="304"/>
      <c r="OUG308" s="304"/>
      <c r="OUH308" s="304"/>
      <c r="OUI308" s="304"/>
      <c r="OUJ308" s="305"/>
      <c r="OUK308" s="71"/>
      <c r="OUL308" s="304"/>
      <c r="OUM308" s="304"/>
      <c r="OUN308" s="304"/>
      <c r="OUO308" s="304"/>
      <c r="OUP308" s="304"/>
      <c r="OUQ308" s="304"/>
      <c r="OUR308" s="305"/>
      <c r="OUS308" s="71"/>
      <c r="OUT308" s="304"/>
      <c r="OUU308" s="304"/>
      <c r="OUV308" s="304"/>
      <c r="OUW308" s="304"/>
      <c r="OUX308" s="304"/>
      <c r="OUY308" s="304"/>
      <c r="OUZ308" s="305"/>
      <c r="OVA308" s="71"/>
      <c r="OVB308" s="304"/>
      <c r="OVC308" s="304"/>
      <c r="OVD308" s="304"/>
      <c r="OVE308" s="304"/>
      <c r="OVF308" s="304"/>
      <c r="OVG308" s="304"/>
      <c r="OVH308" s="305"/>
      <c r="OVI308" s="71"/>
      <c r="OVJ308" s="304"/>
      <c r="OVK308" s="304"/>
      <c r="OVL308" s="304"/>
      <c r="OVM308" s="304"/>
      <c r="OVN308" s="304"/>
      <c r="OVO308" s="304"/>
      <c r="OVP308" s="305"/>
      <c r="OVQ308" s="71"/>
      <c r="OVR308" s="304"/>
      <c r="OVS308" s="304"/>
      <c r="OVT308" s="304"/>
      <c r="OVU308" s="304"/>
      <c r="OVV308" s="304"/>
      <c r="OVW308" s="304"/>
      <c r="OVX308" s="305"/>
      <c r="OVY308" s="71"/>
      <c r="OVZ308" s="304"/>
      <c r="OWA308" s="304"/>
      <c r="OWB308" s="304"/>
      <c r="OWC308" s="304"/>
      <c r="OWD308" s="304"/>
      <c r="OWE308" s="304"/>
      <c r="OWF308" s="305"/>
      <c r="OWG308" s="71"/>
      <c r="OWH308" s="304"/>
      <c r="OWI308" s="304"/>
      <c r="OWJ308" s="304"/>
      <c r="OWK308" s="304"/>
      <c r="OWL308" s="304"/>
      <c r="OWM308" s="304"/>
      <c r="OWN308" s="305"/>
      <c r="OWO308" s="71"/>
      <c r="OWP308" s="304"/>
      <c r="OWQ308" s="304"/>
      <c r="OWR308" s="304"/>
      <c r="OWS308" s="304"/>
      <c r="OWT308" s="304"/>
      <c r="OWU308" s="304"/>
      <c r="OWV308" s="305"/>
      <c r="OWW308" s="71"/>
      <c r="OWX308" s="304"/>
      <c r="OWY308" s="304"/>
      <c r="OWZ308" s="304"/>
      <c r="OXA308" s="304"/>
      <c r="OXB308" s="304"/>
      <c r="OXC308" s="304"/>
      <c r="OXD308" s="305"/>
      <c r="OXE308" s="71"/>
      <c r="OXF308" s="304"/>
      <c r="OXG308" s="304"/>
      <c r="OXH308" s="304"/>
      <c r="OXI308" s="304"/>
      <c r="OXJ308" s="304"/>
      <c r="OXK308" s="304"/>
      <c r="OXL308" s="305"/>
      <c r="OXM308" s="71"/>
      <c r="OXN308" s="304"/>
      <c r="OXO308" s="304"/>
      <c r="OXP308" s="304"/>
      <c r="OXQ308" s="304"/>
      <c r="OXR308" s="304"/>
      <c r="OXS308" s="304"/>
      <c r="OXT308" s="305"/>
      <c r="OXU308" s="71"/>
      <c r="OXV308" s="304"/>
      <c r="OXW308" s="304"/>
      <c r="OXX308" s="304"/>
      <c r="OXY308" s="304"/>
      <c r="OXZ308" s="304"/>
      <c r="OYA308" s="304"/>
      <c r="OYB308" s="305"/>
      <c r="OYC308" s="71"/>
      <c r="OYD308" s="304"/>
      <c r="OYE308" s="304"/>
      <c r="OYF308" s="304"/>
      <c r="OYG308" s="304"/>
      <c r="OYH308" s="304"/>
      <c r="OYI308" s="304"/>
      <c r="OYJ308" s="305"/>
      <c r="OYK308" s="71"/>
      <c r="OYL308" s="304"/>
      <c r="OYM308" s="304"/>
      <c r="OYN308" s="304"/>
      <c r="OYO308" s="304"/>
      <c r="OYP308" s="304"/>
      <c r="OYQ308" s="304"/>
      <c r="OYR308" s="305"/>
      <c r="OYS308" s="71"/>
      <c r="OYT308" s="304"/>
      <c r="OYU308" s="304"/>
      <c r="OYV308" s="304"/>
      <c r="OYW308" s="304"/>
      <c r="OYX308" s="304"/>
      <c r="OYY308" s="304"/>
      <c r="OYZ308" s="305"/>
      <c r="OZA308" s="71"/>
      <c r="OZB308" s="304"/>
      <c r="OZC308" s="304"/>
      <c r="OZD308" s="304"/>
      <c r="OZE308" s="304"/>
      <c r="OZF308" s="304"/>
      <c r="OZG308" s="304"/>
      <c r="OZH308" s="305"/>
      <c r="OZI308" s="71"/>
      <c r="OZJ308" s="304"/>
      <c r="OZK308" s="304"/>
      <c r="OZL308" s="304"/>
      <c r="OZM308" s="304"/>
      <c r="OZN308" s="304"/>
      <c r="OZO308" s="304"/>
      <c r="OZP308" s="305"/>
      <c r="OZQ308" s="71"/>
      <c r="OZR308" s="304"/>
      <c r="OZS308" s="304"/>
      <c r="OZT308" s="304"/>
      <c r="OZU308" s="304"/>
      <c r="OZV308" s="304"/>
      <c r="OZW308" s="304"/>
      <c r="OZX308" s="305"/>
      <c r="OZY308" s="71"/>
      <c r="OZZ308" s="304"/>
      <c r="PAA308" s="304"/>
      <c r="PAB308" s="304"/>
      <c r="PAC308" s="304"/>
      <c r="PAD308" s="304"/>
      <c r="PAE308" s="304"/>
      <c r="PAF308" s="305"/>
      <c r="PAG308" s="71"/>
      <c r="PAH308" s="304"/>
      <c r="PAI308" s="304"/>
      <c r="PAJ308" s="304"/>
      <c r="PAK308" s="304"/>
      <c r="PAL308" s="304"/>
      <c r="PAM308" s="304"/>
      <c r="PAN308" s="305"/>
      <c r="PAO308" s="71"/>
      <c r="PAP308" s="304"/>
      <c r="PAQ308" s="304"/>
      <c r="PAR308" s="304"/>
      <c r="PAS308" s="304"/>
      <c r="PAT308" s="304"/>
      <c r="PAU308" s="304"/>
      <c r="PAV308" s="305"/>
      <c r="PAW308" s="71"/>
      <c r="PAX308" s="304"/>
      <c r="PAY308" s="304"/>
      <c r="PAZ308" s="304"/>
      <c r="PBA308" s="304"/>
      <c r="PBB308" s="304"/>
      <c r="PBC308" s="304"/>
      <c r="PBD308" s="305"/>
      <c r="PBE308" s="71"/>
      <c r="PBF308" s="304"/>
      <c r="PBG308" s="304"/>
      <c r="PBH308" s="304"/>
      <c r="PBI308" s="304"/>
      <c r="PBJ308" s="304"/>
      <c r="PBK308" s="304"/>
      <c r="PBL308" s="305"/>
      <c r="PBM308" s="71"/>
      <c r="PBN308" s="304"/>
      <c r="PBO308" s="304"/>
      <c r="PBP308" s="304"/>
      <c r="PBQ308" s="304"/>
      <c r="PBR308" s="304"/>
      <c r="PBS308" s="304"/>
      <c r="PBT308" s="305"/>
      <c r="PBU308" s="71"/>
      <c r="PBV308" s="304"/>
      <c r="PBW308" s="304"/>
      <c r="PBX308" s="304"/>
      <c r="PBY308" s="304"/>
      <c r="PBZ308" s="304"/>
      <c r="PCA308" s="304"/>
      <c r="PCB308" s="305"/>
      <c r="PCC308" s="71"/>
      <c r="PCD308" s="304"/>
      <c r="PCE308" s="304"/>
      <c r="PCF308" s="304"/>
      <c r="PCG308" s="304"/>
      <c r="PCH308" s="304"/>
      <c r="PCI308" s="304"/>
      <c r="PCJ308" s="305"/>
      <c r="PCK308" s="71"/>
      <c r="PCL308" s="304"/>
      <c r="PCM308" s="304"/>
      <c r="PCN308" s="304"/>
      <c r="PCO308" s="304"/>
      <c r="PCP308" s="304"/>
      <c r="PCQ308" s="304"/>
      <c r="PCR308" s="305"/>
      <c r="PCS308" s="71"/>
      <c r="PCT308" s="304"/>
      <c r="PCU308" s="304"/>
      <c r="PCV308" s="304"/>
      <c r="PCW308" s="304"/>
      <c r="PCX308" s="304"/>
      <c r="PCY308" s="304"/>
      <c r="PCZ308" s="305"/>
      <c r="PDA308" s="71"/>
      <c r="PDB308" s="304"/>
      <c r="PDC308" s="304"/>
      <c r="PDD308" s="304"/>
      <c r="PDE308" s="304"/>
      <c r="PDF308" s="304"/>
      <c r="PDG308" s="304"/>
      <c r="PDH308" s="305"/>
      <c r="PDI308" s="71"/>
      <c r="PDJ308" s="304"/>
      <c r="PDK308" s="304"/>
      <c r="PDL308" s="304"/>
      <c r="PDM308" s="304"/>
      <c r="PDN308" s="304"/>
      <c r="PDO308" s="304"/>
      <c r="PDP308" s="305"/>
      <c r="PDQ308" s="71"/>
      <c r="PDR308" s="304"/>
      <c r="PDS308" s="304"/>
      <c r="PDT308" s="304"/>
      <c r="PDU308" s="304"/>
      <c r="PDV308" s="304"/>
      <c r="PDW308" s="304"/>
      <c r="PDX308" s="305"/>
      <c r="PDY308" s="71"/>
      <c r="PDZ308" s="304"/>
      <c r="PEA308" s="304"/>
      <c r="PEB308" s="304"/>
      <c r="PEC308" s="304"/>
      <c r="PED308" s="304"/>
      <c r="PEE308" s="304"/>
      <c r="PEF308" s="305"/>
      <c r="PEG308" s="71"/>
      <c r="PEH308" s="304"/>
      <c r="PEI308" s="304"/>
      <c r="PEJ308" s="304"/>
      <c r="PEK308" s="304"/>
      <c r="PEL308" s="304"/>
      <c r="PEM308" s="304"/>
      <c r="PEN308" s="305"/>
      <c r="PEO308" s="71"/>
      <c r="PEP308" s="304"/>
      <c r="PEQ308" s="304"/>
      <c r="PER308" s="304"/>
      <c r="PES308" s="304"/>
      <c r="PET308" s="304"/>
      <c r="PEU308" s="304"/>
      <c r="PEV308" s="305"/>
      <c r="PEW308" s="71"/>
      <c r="PEX308" s="304"/>
      <c r="PEY308" s="304"/>
      <c r="PEZ308" s="304"/>
      <c r="PFA308" s="304"/>
      <c r="PFB308" s="304"/>
      <c r="PFC308" s="304"/>
      <c r="PFD308" s="305"/>
      <c r="PFE308" s="71"/>
      <c r="PFF308" s="304"/>
      <c r="PFG308" s="304"/>
      <c r="PFH308" s="304"/>
      <c r="PFI308" s="304"/>
      <c r="PFJ308" s="304"/>
      <c r="PFK308" s="304"/>
      <c r="PFL308" s="305"/>
      <c r="PFM308" s="71"/>
      <c r="PFN308" s="304"/>
      <c r="PFO308" s="304"/>
      <c r="PFP308" s="304"/>
      <c r="PFQ308" s="304"/>
      <c r="PFR308" s="304"/>
      <c r="PFS308" s="304"/>
      <c r="PFT308" s="305"/>
      <c r="PFU308" s="71"/>
      <c r="PFV308" s="304"/>
      <c r="PFW308" s="304"/>
      <c r="PFX308" s="304"/>
      <c r="PFY308" s="304"/>
      <c r="PFZ308" s="304"/>
      <c r="PGA308" s="304"/>
      <c r="PGB308" s="305"/>
      <c r="PGC308" s="71"/>
      <c r="PGD308" s="304"/>
      <c r="PGE308" s="304"/>
      <c r="PGF308" s="304"/>
      <c r="PGG308" s="304"/>
      <c r="PGH308" s="304"/>
      <c r="PGI308" s="304"/>
      <c r="PGJ308" s="305"/>
      <c r="PGK308" s="71"/>
      <c r="PGL308" s="304"/>
      <c r="PGM308" s="304"/>
      <c r="PGN308" s="304"/>
      <c r="PGO308" s="304"/>
      <c r="PGP308" s="304"/>
      <c r="PGQ308" s="304"/>
      <c r="PGR308" s="305"/>
      <c r="PGS308" s="71"/>
      <c r="PGT308" s="304"/>
      <c r="PGU308" s="304"/>
      <c r="PGV308" s="304"/>
      <c r="PGW308" s="304"/>
      <c r="PGX308" s="304"/>
      <c r="PGY308" s="304"/>
      <c r="PGZ308" s="305"/>
      <c r="PHA308" s="71"/>
      <c r="PHB308" s="304"/>
      <c r="PHC308" s="304"/>
      <c r="PHD308" s="304"/>
      <c r="PHE308" s="304"/>
      <c r="PHF308" s="304"/>
      <c r="PHG308" s="304"/>
      <c r="PHH308" s="305"/>
      <c r="PHI308" s="71"/>
      <c r="PHJ308" s="304"/>
      <c r="PHK308" s="304"/>
      <c r="PHL308" s="304"/>
      <c r="PHM308" s="304"/>
      <c r="PHN308" s="304"/>
      <c r="PHO308" s="304"/>
      <c r="PHP308" s="305"/>
      <c r="PHQ308" s="71"/>
      <c r="PHR308" s="304"/>
      <c r="PHS308" s="304"/>
      <c r="PHT308" s="304"/>
      <c r="PHU308" s="304"/>
      <c r="PHV308" s="304"/>
      <c r="PHW308" s="304"/>
      <c r="PHX308" s="305"/>
      <c r="PHY308" s="71"/>
      <c r="PHZ308" s="304"/>
      <c r="PIA308" s="304"/>
      <c r="PIB308" s="304"/>
      <c r="PIC308" s="304"/>
      <c r="PID308" s="304"/>
      <c r="PIE308" s="304"/>
      <c r="PIF308" s="305"/>
      <c r="PIG308" s="71"/>
      <c r="PIH308" s="304"/>
      <c r="PII308" s="304"/>
      <c r="PIJ308" s="304"/>
      <c r="PIK308" s="304"/>
      <c r="PIL308" s="304"/>
      <c r="PIM308" s="304"/>
      <c r="PIN308" s="305"/>
      <c r="PIO308" s="71"/>
      <c r="PIP308" s="304"/>
      <c r="PIQ308" s="304"/>
      <c r="PIR308" s="304"/>
      <c r="PIS308" s="304"/>
      <c r="PIT308" s="304"/>
      <c r="PIU308" s="304"/>
      <c r="PIV308" s="305"/>
      <c r="PIW308" s="71"/>
      <c r="PIX308" s="304"/>
      <c r="PIY308" s="304"/>
      <c r="PIZ308" s="304"/>
      <c r="PJA308" s="304"/>
      <c r="PJB308" s="304"/>
      <c r="PJC308" s="304"/>
      <c r="PJD308" s="305"/>
      <c r="PJE308" s="71"/>
      <c r="PJF308" s="304"/>
      <c r="PJG308" s="304"/>
      <c r="PJH308" s="304"/>
      <c r="PJI308" s="304"/>
      <c r="PJJ308" s="304"/>
      <c r="PJK308" s="304"/>
      <c r="PJL308" s="305"/>
      <c r="PJM308" s="71"/>
      <c r="PJN308" s="304"/>
      <c r="PJO308" s="304"/>
      <c r="PJP308" s="304"/>
      <c r="PJQ308" s="304"/>
      <c r="PJR308" s="304"/>
      <c r="PJS308" s="304"/>
      <c r="PJT308" s="305"/>
      <c r="PJU308" s="71"/>
      <c r="PJV308" s="304"/>
      <c r="PJW308" s="304"/>
      <c r="PJX308" s="304"/>
      <c r="PJY308" s="304"/>
      <c r="PJZ308" s="304"/>
      <c r="PKA308" s="304"/>
      <c r="PKB308" s="305"/>
      <c r="PKC308" s="71"/>
      <c r="PKD308" s="304"/>
      <c r="PKE308" s="304"/>
      <c r="PKF308" s="304"/>
      <c r="PKG308" s="304"/>
      <c r="PKH308" s="304"/>
      <c r="PKI308" s="304"/>
      <c r="PKJ308" s="305"/>
      <c r="PKK308" s="71"/>
      <c r="PKL308" s="304"/>
      <c r="PKM308" s="304"/>
      <c r="PKN308" s="304"/>
      <c r="PKO308" s="304"/>
      <c r="PKP308" s="304"/>
      <c r="PKQ308" s="304"/>
      <c r="PKR308" s="305"/>
      <c r="PKS308" s="71"/>
      <c r="PKT308" s="304"/>
      <c r="PKU308" s="304"/>
      <c r="PKV308" s="304"/>
      <c r="PKW308" s="304"/>
      <c r="PKX308" s="304"/>
      <c r="PKY308" s="304"/>
      <c r="PKZ308" s="305"/>
      <c r="PLA308" s="71"/>
      <c r="PLB308" s="304"/>
      <c r="PLC308" s="304"/>
      <c r="PLD308" s="304"/>
      <c r="PLE308" s="304"/>
      <c r="PLF308" s="304"/>
      <c r="PLG308" s="304"/>
      <c r="PLH308" s="305"/>
      <c r="PLI308" s="71"/>
      <c r="PLJ308" s="304"/>
      <c r="PLK308" s="304"/>
      <c r="PLL308" s="304"/>
      <c r="PLM308" s="304"/>
      <c r="PLN308" s="304"/>
      <c r="PLO308" s="304"/>
      <c r="PLP308" s="305"/>
      <c r="PLQ308" s="71"/>
      <c r="PLR308" s="304"/>
      <c r="PLS308" s="304"/>
      <c r="PLT308" s="304"/>
      <c r="PLU308" s="304"/>
      <c r="PLV308" s="304"/>
      <c r="PLW308" s="304"/>
      <c r="PLX308" s="305"/>
      <c r="PLY308" s="71"/>
      <c r="PLZ308" s="304"/>
      <c r="PMA308" s="304"/>
      <c r="PMB308" s="304"/>
      <c r="PMC308" s="304"/>
      <c r="PMD308" s="304"/>
      <c r="PME308" s="304"/>
      <c r="PMF308" s="305"/>
      <c r="PMG308" s="71"/>
      <c r="PMH308" s="304"/>
      <c r="PMI308" s="304"/>
      <c r="PMJ308" s="304"/>
      <c r="PMK308" s="304"/>
      <c r="PML308" s="304"/>
      <c r="PMM308" s="304"/>
      <c r="PMN308" s="305"/>
      <c r="PMO308" s="71"/>
      <c r="PMP308" s="304"/>
      <c r="PMQ308" s="304"/>
      <c r="PMR308" s="304"/>
      <c r="PMS308" s="304"/>
      <c r="PMT308" s="304"/>
      <c r="PMU308" s="304"/>
      <c r="PMV308" s="305"/>
      <c r="PMW308" s="71"/>
      <c r="PMX308" s="304"/>
      <c r="PMY308" s="304"/>
      <c r="PMZ308" s="304"/>
      <c r="PNA308" s="304"/>
      <c r="PNB308" s="304"/>
      <c r="PNC308" s="304"/>
      <c r="PND308" s="305"/>
      <c r="PNE308" s="71"/>
      <c r="PNF308" s="304"/>
      <c r="PNG308" s="304"/>
      <c r="PNH308" s="304"/>
      <c r="PNI308" s="304"/>
      <c r="PNJ308" s="304"/>
      <c r="PNK308" s="304"/>
      <c r="PNL308" s="305"/>
      <c r="PNM308" s="71"/>
      <c r="PNN308" s="304"/>
      <c r="PNO308" s="304"/>
      <c r="PNP308" s="304"/>
      <c r="PNQ308" s="304"/>
      <c r="PNR308" s="304"/>
      <c r="PNS308" s="304"/>
      <c r="PNT308" s="305"/>
      <c r="PNU308" s="71"/>
      <c r="PNV308" s="304"/>
      <c r="PNW308" s="304"/>
      <c r="PNX308" s="304"/>
      <c r="PNY308" s="304"/>
      <c r="PNZ308" s="304"/>
      <c r="POA308" s="304"/>
      <c r="POB308" s="305"/>
      <c r="POC308" s="71"/>
      <c r="POD308" s="304"/>
      <c r="POE308" s="304"/>
      <c r="POF308" s="304"/>
      <c r="POG308" s="304"/>
      <c r="POH308" s="304"/>
      <c r="POI308" s="304"/>
      <c r="POJ308" s="305"/>
      <c r="POK308" s="71"/>
      <c r="POL308" s="304"/>
      <c r="POM308" s="304"/>
      <c r="PON308" s="304"/>
      <c r="POO308" s="304"/>
      <c r="POP308" s="304"/>
      <c r="POQ308" s="304"/>
      <c r="POR308" s="305"/>
      <c r="POS308" s="71"/>
      <c r="POT308" s="304"/>
      <c r="POU308" s="304"/>
      <c r="POV308" s="304"/>
      <c r="POW308" s="304"/>
      <c r="POX308" s="304"/>
      <c r="POY308" s="304"/>
      <c r="POZ308" s="305"/>
      <c r="PPA308" s="71"/>
      <c r="PPB308" s="304"/>
      <c r="PPC308" s="304"/>
      <c r="PPD308" s="304"/>
      <c r="PPE308" s="304"/>
      <c r="PPF308" s="304"/>
      <c r="PPG308" s="304"/>
      <c r="PPH308" s="305"/>
      <c r="PPI308" s="71"/>
      <c r="PPJ308" s="304"/>
      <c r="PPK308" s="304"/>
      <c r="PPL308" s="304"/>
      <c r="PPM308" s="304"/>
      <c r="PPN308" s="304"/>
      <c r="PPO308" s="304"/>
      <c r="PPP308" s="305"/>
      <c r="PPQ308" s="71"/>
      <c r="PPR308" s="304"/>
      <c r="PPS308" s="304"/>
      <c r="PPT308" s="304"/>
      <c r="PPU308" s="304"/>
      <c r="PPV308" s="304"/>
      <c r="PPW308" s="304"/>
      <c r="PPX308" s="305"/>
      <c r="PPY308" s="71"/>
      <c r="PPZ308" s="304"/>
      <c r="PQA308" s="304"/>
      <c r="PQB308" s="304"/>
      <c r="PQC308" s="304"/>
      <c r="PQD308" s="304"/>
      <c r="PQE308" s="304"/>
      <c r="PQF308" s="305"/>
      <c r="PQG308" s="71"/>
      <c r="PQH308" s="304"/>
      <c r="PQI308" s="304"/>
      <c r="PQJ308" s="304"/>
      <c r="PQK308" s="304"/>
      <c r="PQL308" s="304"/>
      <c r="PQM308" s="304"/>
      <c r="PQN308" s="305"/>
      <c r="PQO308" s="71"/>
      <c r="PQP308" s="304"/>
      <c r="PQQ308" s="304"/>
      <c r="PQR308" s="304"/>
      <c r="PQS308" s="304"/>
      <c r="PQT308" s="304"/>
      <c r="PQU308" s="304"/>
      <c r="PQV308" s="305"/>
      <c r="PQW308" s="71"/>
      <c r="PQX308" s="304"/>
      <c r="PQY308" s="304"/>
      <c r="PQZ308" s="304"/>
      <c r="PRA308" s="304"/>
      <c r="PRB308" s="304"/>
      <c r="PRC308" s="304"/>
      <c r="PRD308" s="305"/>
      <c r="PRE308" s="71"/>
      <c r="PRF308" s="304"/>
      <c r="PRG308" s="304"/>
      <c r="PRH308" s="304"/>
      <c r="PRI308" s="304"/>
      <c r="PRJ308" s="304"/>
      <c r="PRK308" s="304"/>
      <c r="PRL308" s="305"/>
      <c r="PRM308" s="71"/>
      <c r="PRN308" s="304"/>
      <c r="PRO308" s="304"/>
      <c r="PRP308" s="304"/>
      <c r="PRQ308" s="304"/>
      <c r="PRR308" s="304"/>
      <c r="PRS308" s="304"/>
      <c r="PRT308" s="305"/>
      <c r="PRU308" s="71"/>
      <c r="PRV308" s="304"/>
      <c r="PRW308" s="304"/>
      <c r="PRX308" s="304"/>
      <c r="PRY308" s="304"/>
      <c r="PRZ308" s="304"/>
      <c r="PSA308" s="304"/>
      <c r="PSB308" s="305"/>
      <c r="PSC308" s="71"/>
      <c r="PSD308" s="304"/>
      <c r="PSE308" s="304"/>
      <c r="PSF308" s="304"/>
      <c r="PSG308" s="304"/>
      <c r="PSH308" s="304"/>
      <c r="PSI308" s="304"/>
      <c r="PSJ308" s="305"/>
      <c r="PSK308" s="71"/>
      <c r="PSL308" s="304"/>
      <c r="PSM308" s="304"/>
      <c r="PSN308" s="304"/>
      <c r="PSO308" s="304"/>
      <c r="PSP308" s="304"/>
      <c r="PSQ308" s="304"/>
      <c r="PSR308" s="305"/>
      <c r="PSS308" s="71"/>
      <c r="PST308" s="304"/>
      <c r="PSU308" s="304"/>
      <c r="PSV308" s="304"/>
      <c r="PSW308" s="304"/>
      <c r="PSX308" s="304"/>
      <c r="PSY308" s="304"/>
      <c r="PSZ308" s="305"/>
      <c r="PTA308" s="71"/>
      <c r="PTB308" s="304"/>
      <c r="PTC308" s="304"/>
      <c r="PTD308" s="304"/>
      <c r="PTE308" s="304"/>
      <c r="PTF308" s="304"/>
      <c r="PTG308" s="304"/>
      <c r="PTH308" s="305"/>
      <c r="PTI308" s="71"/>
      <c r="PTJ308" s="304"/>
      <c r="PTK308" s="304"/>
      <c r="PTL308" s="304"/>
      <c r="PTM308" s="304"/>
      <c r="PTN308" s="304"/>
      <c r="PTO308" s="304"/>
      <c r="PTP308" s="305"/>
      <c r="PTQ308" s="71"/>
      <c r="PTR308" s="304"/>
      <c r="PTS308" s="304"/>
      <c r="PTT308" s="304"/>
      <c r="PTU308" s="304"/>
      <c r="PTV308" s="304"/>
      <c r="PTW308" s="304"/>
      <c r="PTX308" s="305"/>
      <c r="PTY308" s="71"/>
      <c r="PTZ308" s="304"/>
      <c r="PUA308" s="304"/>
      <c r="PUB308" s="304"/>
      <c r="PUC308" s="304"/>
      <c r="PUD308" s="304"/>
      <c r="PUE308" s="304"/>
      <c r="PUF308" s="305"/>
      <c r="PUG308" s="71"/>
      <c r="PUH308" s="304"/>
      <c r="PUI308" s="304"/>
      <c r="PUJ308" s="304"/>
      <c r="PUK308" s="304"/>
      <c r="PUL308" s="304"/>
      <c r="PUM308" s="304"/>
      <c r="PUN308" s="305"/>
      <c r="PUO308" s="71"/>
      <c r="PUP308" s="304"/>
      <c r="PUQ308" s="304"/>
      <c r="PUR308" s="304"/>
      <c r="PUS308" s="304"/>
      <c r="PUT308" s="304"/>
      <c r="PUU308" s="304"/>
      <c r="PUV308" s="305"/>
      <c r="PUW308" s="71"/>
      <c r="PUX308" s="304"/>
      <c r="PUY308" s="304"/>
      <c r="PUZ308" s="304"/>
      <c r="PVA308" s="304"/>
      <c r="PVB308" s="304"/>
      <c r="PVC308" s="304"/>
      <c r="PVD308" s="305"/>
      <c r="PVE308" s="71"/>
      <c r="PVF308" s="304"/>
      <c r="PVG308" s="304"/>
      <c r="PVH308" s="304"/>
      <c r="PVI308" s="304"/>
      <c r="PVJ308" s="304"/>
      <c r="PVK308" s="304"/>
      <c r="PVL308" s="305"/>
      <c r="PVM308" s="71"/>
      <c r="PVN308" s="304"/>
      <c r="PVO308" s="304"/>
      <c r="PVP308" s="304"/>
      <c r="PVQ308" s="304"/>
      <c r="PVR308" s="304"/>
      <c r="PVS308" s="304"/>
      <c r="PVT308" s="305"/>
      <c r="PVU308" s="71"/>
      <c r="PVV308" s="304"/>
      <c r="PVW308" s="304"/>
      <c r="PVX308" s="304"/>
      <c r="PVY308" s="304"/>
      <c r="PVZ308" s="304"/>
      <c r="PWA308" s="304"/>
      <c r="PWB308" s="305"/>
      <c r="PWC308" s="71"/>
      <c r="PWD308" s="304"/>
      <c r="PWE308" s="304"/>
      <c r="PWF308" s="304"/>
      <c r="PWG308" s="304"/>
      <c r="PWH308" s="304"/>
      <c r="PWI308" s="304"/>
      <c r="PWJ308" s="305"/>
      <c r="PWK308" s="71"/>
      <c r="PWL308" s="304"/>
      <c r="PWM308" s="304"/>
      <c r="PWN308" s="304"/>
      <c r="PWO308" s="304"/>
      <c r="PWP308" s="304"/>
      <c r="PWQ308" s="304"/>
      <c r="PWR308" s="305"/>
      <c r="PWS308" s="71"/>
      <c r="PWT308" s="304"/>
      <c r="PWU308" s="304"/>
      <c r="PWV308" s="304"/>
      <c r="PWW308" s="304"/>
      <c r="PWX308" s="304"/>
      <c r="PWY308" s="304"/>
      <c r="PWZ308" s="305"/>
      <c r="PXA308" s="71"/>
      <c r="PXB308" s="304"/>
      <c r="PXC308" s="304"/>
      <c r="PXD308" s="304"/>
      <c r="PXE308" s="304"/>
      <c r="PXF308" s="304"/>
      <c r="PXG308" s="304"/>
      <c r="PXH308" s="305"/>
      <c r="PXI308" s="71"/>
      <c r="PXJ308" s="304"/>
      <c r="PXK308" s="304"/>
      <c r="PXL308" s="304"/>
      <c r="PXM308" s="304"/>
      <c r="PXN308" s="304"/>
      <c r="PXO308" s="304"/>
      <c r="PXP308" s="305"/>
      <c r="PXQ308" s="71"/>
      <c r="PXR308" s="304"/>
      <c r="PXS308" s="304"/>
      <c r="PXT308" s="304"/>
      <c r="PXU308" s="304"/>
      <c r="PXV308" s="304"/>
      <c r="PXW308" s="304"/>
      <c r="PXX308" s="305"/>
      <c r="PXY308" s="71"/>
      <c r="PXZ308" s="304"/>
      <c r="PYA308" s="304"/>
      <c r="PYB308" s="304"/>
      <c r="PYC308" s="304"/>
      <c r="PYD308" s="304"/>
      <c r="PYE308" s="304"/>
      <c r="PYF308" s="305"/>
      <c r="PYG308" s="71"/>
      <c r="PYH308" s="304"/>
      <c r="PYI308" s="304"/>
      <c r="PYJ308" s="304"/>
      <c r="PYK308" s="304"/>
      <c r="PYL308" s="304"/>
      <c r="PYM308" s="304"/>
      <c r="PYN308" s="305"/>
      <c r="PYO308" s="71"/>
      <c r="PYP308" s="304"/>
      <c r="PYQ308" s="304"/>
      <c r="PYR308" s="304"/>
      <c r="PYS308" s="304"/>
      <c r="PYT308" s="304"/>
      <c r="PYU308" s="304"/>
      <c r="PYV308" s="305"/>
      <c r="PYW308" s="71"/>
      <c r="PYX308" s="304"/>
      <c r="PYY308" s="304"/>
      <c r="PYZ308" s="304"/>
      <c r="PZA308" s="304"/>
      <c r="PZB308" s="304"/>
      <c r="PZC308" s="304"/>
      <c r="PZD308" s="305"/>
      <c r="PZE308" s="71"/>
      <c r="PZF308" s="304"/>
      <c r="PZG308" s="304"/>
      <c r="PZH308" s="304"/>
      <c r="PZI308" s="304"/>
      <c r="PZJ308" s="304"/>
      <c r="PZK308" s="304"/>
      <c r="PZL308" s="305"/>
      <c r="PZM308" s="71"/>
      <c r="PZN308" s="304"/>
      <c r="PZO308" s="304"/>
      <c r="PZP308" s="304"/>
      <c r="PZQ308" s="304"/>
      <c r="PZR308" s="304"/>
      <c r="PZS308" s="304"/>
      <c r="PZT308" s="305"/>
      <c r="PZU308" s="71"/>
      <c r="PZV308" s="304"/>
      <c r="PZW308" s="304"/>
      <c r="PZX308" s="304"/>
      <c r="PZY308" s="304"/>
      <c r="PZZ308" s="304"/>
      <c r="QAA308" s="304"/>
      <c r="QAB308" s="305"/>
      <c r="QAC308" s="71"/>
      <c r="QAD308" s="304"/>
      <c r="QAE308" s="304"/>
      <c r="QAF308" s="304"/>
      <c r="QAG308" s="304"/>
      <c r="QAH308" s="304"/>
      <c r="QAI308" s="304"/>
      <c r="QAJ308" s="305"/>
      <c r="QAK308" s="71"/>
      <c r="QAL308" s="304"/>
      <c r="QAM308" s="304"/>
      <c r="QAN308" s="304"/>
      <c r="QAO308" s="304"/>
      <c r="QAP308" s="304"/>
      <c r="QAQ308" s="304"/>
      <c r="QAR308" s="305"/>
      <c r="QAS308" s="71"/>
      <c r="QAT308" s="304"/>
      <c r="QAU308" s="304"/>
      <c r="QAV308" s="304"/>
      <c r="QAW308" s="304"/>
      <c r="QAX308" s="304"/>
      <c r="QAY308" s="304"/>
      <c r="QAZ308" s="305"/>
      <c r="QBA308" s="71"/>
      <c r="QBB308" s="304"/>
      <c r="QBC308" s="304"/>
      <c r="QBD308" s="304"/>
      <c r="QBE308" s="304"/>
      <c r="QBF308" s="304"/>
      <c r="QBG308" s="304"/>
      <c r="QBH308" s="305"/>
      <c r="QBI308" s="71"/>
      <c r="QBJ308" s="304"/>
      <c r="QBK308" s="304"/>
      <c r="QBL308" s="304"/>
      <c r="QBM308" s="304"/>
      <c r="QBN308" s="304"/>
      <c r="QBO308" s="304"/>
      <c r="QBP308" s="305"/>
      <c r="QBQ308" s="71"/>
      <c r="QBR308" s="304"/>
      <c r="QBS308" s="304"/>
      <c r="QBT308" s="304"/>
      <c r="QBU308" s="304"/>
      <c r="QBV308" s="304"/>
      <c r="QBW308" s="304"/>
      <c r="QBX308" s="305"/>
      <c r="QBY308" s="71"/>
      <c r="QBZ308" s="304"/>
      <c r="QCA308" s="304"/>
      <c r="QCB308" s="304"/>
      <c r="QCC308" s="304"/>
      <c r="QCD308" s="304"/>
      <c r="QCE308" s="304"/>
      <c r="QCF308" s="305"/>
      <c r="QCG308" s="71"/>
      <c r="QCH308" s="304"/>
      <c r="QCI308" s="304"/>
      <c r="QCJ308" s="304"/>
      <c r="QCK308" s="304"/>
      <c r="QCL308" s="304"/>
      <c r="QCM308" s="304"/>
      <c r="QCN308" s="305"/>
      <c r="QCO308" s="71"/>
      <c r="QCP308" s="304"/>
      <c r="QCQ308" s="304"/>
      <c r="QCR308" s="304"/>
      <c r="QCS308" s="304"/>
      <c r="QCT308" s="304"/>
      <c r="QCU308" s="304"/>
      <c r="QCV308" s="305"/>
      <c r="QCW308" s="71"/>
      <c r="QCX308" s="304"/>
      <c r="QCY308" s="304"/>
      <c r="QCZ308" s="304"/>
      <c r="QDA308" s="304"/>
      <c r="QDB308" s="304"/>
      <c r="QDC308" s="304"/>
      <c r="QDD308" s="305"/>
      <c r="QDE308" s="71"/>
      <c r="QDF308" s="304"/>
      <c r="QDG308" s="304"/>
      <c r="QDH308" s="304"/>
      <c r="QDI308" s="304"/>
      <c r="QDJ308" s="304"/>
      <c r="QDK308" s="304"/>
      <c r="QDL308" s="305"/>
      <c r="QDM308" s="71"/>
      <c r="QDN308" s="304"/>
      <c r="QDO308" s="304"/>
      <c r="QDP308" s="304"/>
      <c r="QDQ308" s="304"/>
      <c r="QDR308" s="304"/>
      <c r="QDS308" s="304"/>
      <c r="QDT308" s="305"/>
      <c r="QDU308" s="71"/>
      <c r="QDV308" s="304"/>
      <c r="QDW308" s="304"/>
      <c r="QDX308" s="304"/>
      <c r="QDY308" s="304"/>
      <c r="QDZ308" s="304"/>
      <c r="QEA308" s="304"/>
      <c r="QEB308" s="305"/>
      <c r="QEC308" s="71"/>
      <c r="QED308" s="304"/>
      <c r="QEE308" s="304"/>
      <c r="QEF308" s="304"/>
      <c r="QEG308" s="304"/>
      <c r="QEH308" s="304"/>
      <c r="QEI308" s="304"/>
      <c r="QEJ308" s="305"/>
      <c r="QEK308" s="71"/>
      <c r="QEL308" s="304"/>
      <c r="QEM308" s="304"/>
      <c r="QEN308" s="304"/>
      <c r="QEO308" s="304"/>
      <c r="QEP308" s="304"/>
      <c r="QEQ308" s="304"/>
      <c r="QER308" s="305"/>
      <c r="QES308" s="71"/>
      <c r="QET308" s="304"/>
      <c r="QEU308" s="304"/>
      <c r="QEV308" s="304"/>
      <c r="QEW308" s="304"/>
      <c r="QEX308" s="304"/>
      <c r="QEY308" s="304"/>
      <c r="QEZ308" s="305"/>
      <c r="QFA308" s="71"/>
      <c r="QFB308" s="304"/>
      <c r="QFC308" s="304"/>
      <c r="QFD308" s="304"/>
      <c r="QFE308" s="304"/>
      <c r="QFF308" s="304"/>
      <c r="QFG308" s="304"/>
      <c r="QFH308" s="305"/>
      <c r="QFI308" s="71"/>
      <c r="QFJ308" s="304"/>
      <c r="QFK308" s="304"/>
      <c r="QFL308" s="304"/>
      <c r="QFM308" s="304"/>
      <c r="QFN308" s="304"/>
      <c r="QFO308" s="304"/>
      <c r="QFP308" s="305"/>
      <c r="QFQ308" s="71"/>
      <c r="QFR308" s="304"/>
      <c r="QFS308" s="304"/>
      <c r="QFT308" s="304"/>
      <c r="QFU308" s="304"/>
      <c r="QFV308" s="304"/>
      <c r="QFW308" s="304"/>
      <c r="QFX308" s="305"/>
      <c r="QFY308" s="71"/>
      <c r="QFZ308" s="304"/>
      <c r="QGA308" s="304"/>
      <c r="QGB308" s="304"/>
      <c r="QGC308" s="304"/>
      <c r="QGD308" s="304"/>
      <c r="QGE308" s="304"/>
      <c r="QGF308" s="305"/>
      <c r="QGG308" s="71"/>
      <c r="QGH308" s="304"/>
      <c r="QGI308" s="304"/>
      <c r="QGJ308" s="304"/>
      <c r="QGK308" s="304"/>
      <c r="QGL308" s="304"/>
      <c r="QGM308" s="304"/>
      <c r="QGN308" s="305"/>
      <c r="QGO308" s="71"/>
      <c r="QGP308" s="304"/>
      <c r="QGQ308" s="304"/>
      <c r="QGR308" s="304"/>
      <c r="QGS308" s="304"/>
      <c r="QGT308" s="304"/>
      <c r="QGU308" s="304"/>
      <c r="QGV308" s="305"/>
      <c r="QGW308" s="71"/>
      <c r="QGX308" s="304"/>
      <c r="QGY308" s="304"/>
      <c r="QGZ308" s="304"/>
      <c r="QHA308" s="304"/>
      <c r="QHB308" s="304"/>
      <c r="QHC308" s="304"/>
      <c r="QHD308" s="305"/>
      <c r="QHE308" s="71"/>
      <c r="QHF308" s="304"/>
      <c r="QHG308" s="304"/>
      <c r="QHH308" s="304"/>
      <c r="QHI308" s="304"/>
      <c r="QHJ308" s="304"/>
      <c r="QHK308" s="304"/>
      <c r="QHL308" s="305"/>
      <c r="QHM308" s="71"/>
      <c r="QHN308" s="304"/>
      <c r="QHO308" s="304"/>
      <c r="QHP308" s="304"/>
      <c r="QHQ308" s="304"/>
      <c r="QHR308" s="304"/>
      <c r="QHS308" s="304"/>
      <c r="QHT308" s="305"/>
      <c r="QHU308" s="71"/>
      <c r="QHV308" s="304"/>
      <c r="QHW308" s="304"/>
      <c r="QHX308" s="304"/>
      <c r="QHY308" s="304"/>
      <c r="QHZ308" s="304"/>
      <c r="QIA308" s="304"/>
      <c r="QIB308" s="305"/>
      <c r="QIC308" s="71"/>
      <c r="QID308" s="304"/>
      <c r="QIE308" s="304"/>
      <c r="QIF308" s="304"/>
      <c r="QIG308" s="304"/>
      <c r="QIH308" s="304"/>
      <c r="QII308" s="304"/>
      <c r="QIJ308" s="305"/>
      <c r="QIK308" s="71"/>
      <c r="QIL308" s="304"/>
      <c r="QIM308" s="304"/>
      <c r="QIN308" s="304"/>
      <c r="QIO308" s="304"/>
      <c r="QIP308" s="304"/>
      <c r="QIQ308" s="304"/>
      <c r="QIR308" s="305"/>
      <c r="QIS308" s="71"/>
      <c r="QIT308" s="304"/>
      <c r="QIU308" s="304"/>
      <c r="QIV308" s="304"/>
      <c r="QIW308" s="304"/>
      <c r="QIX308" s="304"/>
      <c r="QIY308" s="304"/>
      <c r="QIZ308" s="305"/>
      <c r="QJA308" s="71"/>
      <c r="QJB308" s="304"/>
      <c r="QJC308" s="304"/>
      <c r="QJD308" s="304"/>
      <c r="QJE308" s="304"/>
      <c r="QJF308" s="304"/>
      <c r="QJG308" s="304"/>
      <c r="QJH308" s="305"/>
      <c r="QJI308" s="71"/>
      <c r="QJJ308" s="304"/>
      <c r="QJK308" s="304"/>
      <c r="QJL308" s="304"/>
      <c r="QJM308" s="304"/>
      <c r="QJN308" s="304"/>
      <c r="QJO308" s="304"/>
      <c r="QJP308" s="305"/>
      <c r="QJQ308" s="71"/>
      <c r="QJR308" s="304"/>
      <c r="QJS308" s="304"/>
      <c r="QJT308" s="304"/>
      <c r="QJU308" s="304"/>
      <c r="QJV308" s="304"/>
      <c r="QJW308" s="304"/>
      <c r="QJX308" s="305"/>
      <c r="QJY308" s="71"/>
      <c r="QJZ308" s="304"/>
      <c r="QKA308" s="304"/>
      <c r="QKB308" s="304"/>
      <c r="QKC308" s="304"/>
      <c r="QKD308" s="304"/>
      <c r="QKE308" s="304"/>
      <c r="QKF308" s="305"/>
      <c r="QKG308" s="71"/>
      <c r="QKH308" s="304"/>
      <c r="QKI308" s="304"/>
      <c r="QKJ308" s="304"/>
      <c r="QKK308" s="304"/>
      <c r="QKL308" s="304"/>
      <c r="QKM308" s="304"/>
      <c r="QKN308" s="305"/>
      <c r="QKO308" s="71"/>
      <c r="QKP308" s="304"/>
      <c r="QKQ308" s="304"/>
      <c r="QKR308" s="304"/>
      <c r="QKS308" s="304"/>
      <c r="QKT308" s="304"/>
      <c r="QKU308" s="304"/>
      <c r="QKV308" s="305"/>
      <c r="QKW308" s="71"/>
      <c r="QKX308" s="304"/>
      <c r="QKY308" s="304"/>
      <c r="QKZ308" s="304"/>
      <c r="QLA308" s="304"/>
      <c r="QLB308" s="304"/>
      <c r="QLC308" s="304"/>
      <c r="QLD308" s="305"/>
      <c r="QLE308" s="71"/>
      <c r="QLF308" s="304"/>
      <c r="QLG308" s="304"/>
      <c r="QLH308" s="304"/>
      <c r="QLI308" s="304"/>
      <c r="QLJ308" s="304"/>
      <c r="QLK308" s="304"/>
      <c r="QLL308" s="305"/>
      <c r="QLM308" s="71"/>
      <c r="QLN308" s="304"/>
      <c r="QLO308" s="304"/>
      <c r="QLP308" s="304"/>
      <c r="QLQ308" s="304"/>
      <c r="QLR308" s="304"/>
      <c r="QLS308" s="304"/>
      <c r="QLT308" s="305"/>
      <c r="QLU308" s="71"/>
      <c r="QLV308" s="304"/>
      <c r="QLW308" s="304"/>
      <c r="QLX308" s="304"/>
      <c r="QLY308" s="304"/>
      <c r="QLZ308" s="304"/>
      <c r="QMA308" s="304"/>
      <c r="QMB308" s="305"/>
      <c r="QMC308" s="71"/>
      <c r="QMD308" s="304"/>
      <c r="QME308" s="304"/>
      <c r="QMF308" s="304"/>
      <c r="QMG308" s="304"/>
      <c r="QMH308" s="304"/>
      <c r="QMI308" s="304"/>
      <c r="QMJ308" s="305"/>
      <c r="QMK308" s="71"/>
      <c r="QML308" s="304"/>
      <c r="QMM308" s="304"/>
      <c r="QMN308" s="304"/>
      <c r="QMO308" s="304"/>
      <c r="QMP308" s="304"/>
      <c r="QMQ308" s="304"/>
      <c r="QMR308" s="305"/>
      <c r="QMS308" s="71"/>
      <c r="QMT308" s="304"/>
      <c r="QMU308" s="304"/>
      <c r="QMV308" s="304"/>
      <c r="QMW308" s="304"/>
      <c r="QMX308" s="304"/>
      <c r="QMY308" s="304"/>
      <c r="QMZ308" s="305"/>
      <c r="QNA308" s="71"/>
      <c r="QNB308" s="304"/>
      <c r="QNC308" s="304"/>
      <c r="QND308" s="304"/>
      <c r="QNE308" s="304"/>
      <c r="QNF308" s="304"/>
      <c r="QNG308" s="304"/>
      <c r="QNH308" s="305"/>
      <c r="QNI308" s="71"/>
      <c r="QNJ308" s="304"/>
      <c r="QNK308" s="304"/>
      <c r="QNL308" s="304"/>
      <c r="QNM308" s="304"/>
      <c r="QNN308" s="304"/>
      <c r="QNO308" s="304"/>
      <c r="QNP308" s="305"/>
      <c r="QNQ308" s="71"/>
      <c r="QNR308" s="304"/>
      <c r="QNS308" s="304"/>
      <c r="QNT308" s="304"/>
      <c r="QNU308" s="304"/>
      <c r="QNV308" s="304"/>
      <c r="QNW308" s="304"/>
      <c r="QNX308" s="305"/>
      <c r="QNY308" s="71"/>
      <c r="QNZ308" s="304"/>
      <c r="QOA308" s="304"/>
      <c r="QOB308" s="304"/>
      <c r="QOC308" s="304"/>
      <c r="QOD308" s="304"/>
      <c r="QOE308" s="304"/>
      <c r="QOF308" s="305"/>
      <c r="QOG308" s="71"/>
      <c r="QOH308" s="304"/>
      <c r="QOI308" s="304"/>
      <c r="QOJ308" s="304"/>
      <c r="QOK308" s="304"/>
      <c r="QOL308" s="304"/>
      <c r="QOM308" s="304"/>
      <c r="QON308" s="305"/>
      <c r="QOO308" s="71"/>
      <c r="QOP308" s="304"/>
      <c r="QOQ308" s="304"/>
      <c r="QOR308" s="304"/>
      <c r="QOS308" s="304"/>
      <c r="QOT308" s="304"/>
      <c r="QOU308" s="304"/>
      <c r="QOV308" s="305"/>
      <c r="QOW308" s="71"/>
      <c r="QOX308" s="304"/>
      <c r="QOY308" s="304"/>
      <c r="QOZ308" s="304"/>
      <c r="QPA308" s="304"/>
      <c r="QPB308" s="304"/>
      <c r="QPC308" s="304"/>
      <c r="QPD308" s="305"/>
      <c r="QPE308" s="71"/>
      <c r="QPF308" s="304"/>
      <c r="QPG308" s="304"/>
      <c r="QPH308" s="304"/>
      <c r="QPI308" s="304"/>
      <c r="QPJ308" s="304"/>
      <c r="QPK308" s="304"/>
      <c r="QPL308" s="305"/>
      <c r="QPM308" s="71"/>
      <c r="QPN308" s="304"/>
      <c r="QPO308" s="304"/>
      <c r="QPP308" s="304"/>
      <c r="QPQ308" s="304"/>
      <c r="QPR308" s="304"/>
      <c r="QPS308" s="304"/>
      <c r="QPT308" s="305"/>
      <c r="QPU308" s="71"/>
      <c r="QPV308" s="304"/>
      <c r="QPW308" s="304"/>
      <c r="QPX308" s="304"/>
      <c r="QPY308" s="304"/>
      <c r="QPZ308" s="304"/>
      <c r="QQA308" s="304"/>
      <c r="QQB308" s="305"/>
      <c r="QQC308" s="71"/>
      <c r="QQD308" s="304"/>
      <c r="QQE308" s="304"/>
      <c r="QQF308" s="304"/>
      <c r="QQG308" s="304"/>
      <c r="QQH308" s="304"/>
      <c r="QQI308" s="304"/>
      <c r="QQJ308" s="305"/>
      <c r="QQK308" s="71"/>
      <c r="QQL308" s="304"/>
      <c r="QQM308" s="304"/>
      <c r="QQN308" s="304"/>
      <c r="QQO308" s="304"/>
      <c r="QQP308" s="304"/>
      <c r="QQQ308" s="304"/>
      <c r="QQR308" s="305"/>
      <c r="QQS308" s="71"/>
      <c r="QQT308" s="304"/>
      <c r="QQU308" s="304"/>
      <c r="QQV308" s="304"/>
      <c r="QQW308" s="304"/>
      <c r="QQX308" s="304"/>
      <c r="QQY308" s="304"/>
      <c r="QQZ308" s="305"/>
      <c r="QRA308" s="71"/>
      <c r="QRB308" s="304"/>
      <c r="QRC308" s="304"/>
      <c r="QRD308" s="304"/>
      <c r="QRE308" s="304"/>
      <c r="QRF308" s="304"/>
      <c r="QRG308" s="304"/>
      <c r="QRH308" s="305"/>
      <c r="QRI308" s="71"/>
      <c r="QRJ308" s="304"/>
      <c r="QRK308" s="304"/>
      <c r="QRL308" s="304"/>
      <c r="QRM308" s="304"/>
      <c r="QRN308" s="304"/>
      <c r="QRO308" s="304"/>
      <c r="QRP308" s="305"/>
      <c r="QRQ308" s="71"/>
      <c r="QRR308" s="304"/>
      <c r="QRS308" s="304"/>
      <c r="QRT308" s="304"/>
      <c r="QRU308" s="304"/>
      <c r="QRV308" s="304"/>
      <c r="QRW308" s="304"/>
      <c r="QRX308" s="305"/>
      <c r="QRY308" s="71"/>
      <c r="QRZ308" s="304"/>
      <c r="QSA308" s="304"/>
      <c r="QSB308" s="304"/>
      <c r="QSC308" s="304"/>
      <c r="QSD308" s="304"/>
      <c r="QSE308" s="304"/>
      <c r="QSF308" s="305"/>
      <c r="QSG308" s="71"/>
      <c r="QSH308" s="304"/>
      <c r="QSI308" s="304"/>
      <c r="QSJ308" s="304"/>
      <c r="QSK308" s="304"/>
      <c r="QSL308" s="304"/>
      <c r="QSM308" s="304"/>
      <c r="QSN308" s="305"/>
      <c r="QSO308" s="71"/>
      <c r="QSP308" s="304"/>
      <c r="QSQ308" s="304"/>
      <c r="QSR308" s="304"/>
      <c r="QSS308" s="304"/>
      <c r="QST308" s="304"/>
      <c r="QSU308" s="304"/>
      <c r="QSV308" s="305"/>
      <c r="QSW308" s="71"/>
      <c r="QSX308" s="304"/>
      <c r="QSY308" s="304"/>
      <c r="QSZ308" s="304"/>
      <c r="QTA308" s="304"/>
      <c r="QTB308" s="304"/>
      <c r="QTC308" s="304"/>
      <c r="QTD308" s="305"/>
      <c r="QTE308" s="71"/>
      <c r="QTF308" s="304"/>
      <c r="QTG308" s="304"/>
      <c r="QTH308" s="304"/>
      <c r="QTI308" s="304"/>
      <c r="QTJ308" s="304"/>
      <c r="QTK308" s="304"/>
      <c r="QTL308" s="305"/>
      <c r="QTM308" s="71"/>
      <c r="QTN308" s="304"/>
      <c r="QTO308" s="304"/>
      <c r="QTP308" s="304"/>
      <c r="QTQ308" s="304"/>
      <c r="QTR308" s="304"/>
      <c r="QTS308" s="304"/>
      <c r="QTT308" s="305"/>
      <c r="QTU308" s="71"/>
      <c r="QTV308" s="304"/>
      <c r="QTW308" s="304"/>
      <c r="QTX308" s="304"/>
      <c r="QTY308" s="304"/>
      <c r="QTZ308" s="304"/>
      <c r="QUA308" s="304"/>
      <c r="QUB308" s="305"/>
      <c r="QUC308" s="71"/>
      <c r="QUD308" s="304"/>
      <c r="QUE308" s="304"/>
      <c r="QUF308" s="304"/>
      <c r="QUG308" s="304"/>
      <c r="QUH308" s="304"/>
      <c r="QUI308" s="304"/>
      <c r="QUJ308" s="305"/>
      <c r="QUK308" s="71"/>
      <c r="QUL308" s="304"/>
      <c r="QUM308" s="304"/>
      <c r="QUN308" s="304"/>
      <c r="QUO308" s="304"/>
      <c r="QUP308" s="304"/>
      <c r="QUQ308" s="304"/>
      <c r="QUR308" s="305"/>
      <c r="QUS308" s="71"/>
      <c r="QUT308" s="304"/>
      <c r="QUU308" s="304"/>
      <c r="QUV308" s="304"/>
      <c r="QUW308" s="304"/>
      <c r="QUX308" s="304"/>
      <c r="QUY308" s="304"/>
      <c r="QUZ308" s="305"/>
      <c r="QVA308" s="71"/>
      <c r="QVB308" s="304"/>
      <c r="QVC308" s="304"/>
      <c r="QVD308" s="304"/>
      <c r="QVE308" s="304"/>
      <c r="QVF308" s="304"/>
      <c r="QVG308" s="304"/>
      <c r="QVH308" s="305"/>
      <c r="QVI308" s="71"/>
      <c r="QVJ308" s="304"/>
      <c r="QVK308" s="304"/>
      <c r="QVL308" s="304"/>
      <c r="QVM308" s="304"/>
      <c r="QVN308" s="304"/>
      <c r="QVO308" s="304"/>
      <c r="QVP308" s="305"/>
      <c r="QVQ308" s="71"/>
      <c r="QVR308" s="304"/>
      <c r="QVS308" s="304"/>
      <c r="QVT308" s="304"/>
      <c r="QVU308" s="304"/>
      <c r="QVV308" s="304"/>
      <c r="QVW308" s="304"/>
      <c r="QVX308" s="305"/>
      <c r="QVY308" s="71"/>
      <c r="QVZ308" s="304"/>
      <c r="QWA308" s="304"/>
      <c r="QWB308" s="304"/>
      <c r="QWC308" s="304"/>
      <c r="QWD308" s="304"/>
      <c r="QWE308" s="304"/>
      <c r="QWF308" s="305"/>
      <c r="QWG308" s="71"/>
      <c r="QWH308" s="304"/>
      <c r="QWI308" s="304"/>
      <c r="QWJ308" s="304"/>
      <c r="QWK308" s="304"/>
      <c r="QWL308" s="304"/>
      <c r="QWM308" s="304"/>
      <c r="QWN308" s="305"/>
      <c r="QWO308" s="71"/>
      <c r="QWP308" s="304"/>
      <c r="QWQ308" s="304"/>
      <c r="QWR308" s="304"/>
      <c r="QWS308" s="304"/>
      <c r="QWT308" s="304"/>
      <c r="QWU308" s="304"/>
      <c r="QWV308" s="305"/>
      <c r="QWW308" s="71"/>
      <c r="QWX308" s="304"/>
      <c r="QWY308" s="304"/>
      <c r="QWZ308" s="304"/>
      <c r="QXA308" s="304"/>
      <c r="QXB308" s="304"/>
      <c r="QXC308" s="304"/>
      <c r="QXD308" s="305"/>
      <c r="QXE308" s="71"/>
      <c r="QXF308" s="304"/>
      <c r="QXG308" s="304"/>
      <c r="QXH308" s="304"/>
      <c r="QXI308" s="304"/>
      <c r="QXJ308" s="304"/>
      <c r="QXK308" s="304"/>
      <c r="QXL308" s="305"/>
      <c r="QXM308" s="71"/>
      <c r="QXN308" s="304"/>
      <c r="QXO308" s="304"/>
      <c r="QXP308" s="304"/>
      <c r="QXQ308" s="304"/>
      <c r="QXR308" s="304"/>
      <c r="QXS308" s="304"/>
      <c r="QXT308" s="305"/>
      <c r="QXU308" s="71"/>
      <c r="QXV308" s="304"/>
      <c r="QXW308" s="304"/>
      <c r="QXX308" s="304"/>
      <c r="QXY308" s="304"/>
      <c r="QXZ308" s="304"/>
      <c r="QYA308" s="304"/>
      <c r="QYB308" s="305"/>
      <c r="QYC308" s="71"/>
      <c r="QYD308" s="304"/>
      <c r="QYE308" s="304"/>
      <c r="QYF308" s="304"/>
      <c r="QYG308" s="304"/>
      <c r="QYH308" s="304"/>
      <c r="QYI308" s="304"/>
      <c r="QYJ308" s="305"/>
      <c r="QYK308" s="71"/>
      <c r="QYL308" s="304"/>
      <c r="QYM308" s="304"/>
      <c r="QYN308" s="304"/>
      <c r="QYO308" s="304"/>
      <c r="QYP308" s="304"/>
      <c r="QYQ308" s="304"/>
      <c r="QYR308" s="305"/>
      <c r="QYS308" s="71"/>
      <c r="QYT308" s="304"/>
      <c r="QYU308" s="304"/>
      <c r="QYV308" s="304"/>
      <c r="QYW308" s="304"/>
      <c r="QYX308" s="304"/>
      <c r="QYY308" s="304"/>
      <c r="QYZ308" s="305"/>
      <c r="QZA308" s="71"/>
      <c r="QZB308" s="304"/>
      <c r="QZC308" s="304"/>
      <c r="QZD308" s="304"/>
      <c r="QZE308" s="304"/>
      <c r="QZF308" s="304"/>
      <c r="QZG308" s="304"/>
      <c r="QZH308" s="305"/>
      <c r="QZI308" s="71"/>
      <c r="QZJ308" s="304"/>
      <c r="QZK308" s="304"/>
      <c r="QZL308" s="304"/>
      <c r="QZM308" s="304"/>
      <c r="QZN308" s="304"/>
      <c r="QZO308" s="304"/>
      <c r="QZP308" s="305"/>
      <c r="QZQ308" s="71"/>
      <c r="QZR308" s="304"/>
      <c r="QZS308" s="304"/>
      <c r="QZT308" s="304"/>
      <c r="QZU308" s="304"/>
      <c r="QZV308" s="304"/>
      <c r="QZW308" s="304"/>
      <c r="QZX308" s="305"/>
      <c r="QZY308" s="71"/>
      <c r="QZZ308" s="304"/>
      <c r="RAA308" s="304"/>
      <c r="RAB308" s="304"/>
      <c r="RAC308" s="304"/>
      <c r="RAD308" s="304"/>
      <c r="RAE308" s="304"/>
      <c r="RAF308" s="305"/>
      <c r="RAG308" s="71"/>
      <c r="RAH308" s="304"/>
      <c r="RAI308" s="304"/>
      <c r="RAJ308" s="304"/>
      <c r="RAK308" s="304"/>
      <c r="RAL308" s="304"/>
      <c r="RAM308" s="304"/>
      <c r="RAN308" s="305"/>
      <c r="RAO308" s="71"/>
      <c r="RAP308" s="304"/>
      <c r="RAQ308" s="304"/>
      <c r="RAR308" s="304"/>
      <c r="RAS308" s="304"/>
      <c r="RAT308" s="304"/>
      <c r="RAU308" s="304"/>
      <c r="RAV308" s="305"/>
      <c r="RAW308" s="71"/>
      <c r="RAX308" s="304"/>
      <c r="RAY308" s="304"/>
      <c r="RAZ308" s="304"/>
      <c r="RBA308" s="304"/>
      <c r="RBB308" s="304"/>
      <c r="RBC308" s="304"/>
      <c r="RBD308" s="305"/>
      <c r="RBE308" s="71"/>
      <c r="RBF308" s="304"/>
      <c r="RBG308" s="304"/>
      <c r="RBH308" s="304"/>
      <c r="RBI308" s="304"/>
      <c r="RBJ308" s="304"/>
      <c r="RBK308" s="304"/>
      <c r="RBL308" s="305"/>
      <c r="RBM308" s="71"/>
      <c r="RBN308" s="304"/>
      <c r="RBO308" s="304"/>
      <c r="RBP308" s="304"/>
      <c r="RBQ308" s="304"/>
      <c r="RBR308" s="304"/>
      <c r="RBS308" s="304"/>
      <c r="RBT308" s="305"/>
      <c r="RBU308" s="71"/>
      <c r="RBV308" s="304"/>
      <c r="RBW308" s="304"/>
      <c r="RBX308" s="304"/>
      <c r="RBY308" s="304"/>
      <c r="RBZ308" s="304"/>
      <c r="RCA308" s="304"/>
      <c r="RCB308" s="305"/>
      <c r="RCC308" s="71"/>
      <c r="RCD308" s="304"/>
      <c r="RCE308" s="304"/>
      <c r="RCF308" s="304"/>
      <c r="RCG308" s="304"/>
      <c r="RCH308" s="304"/>
      <c r="RCI308" s="304"/>
      <c r="RCJ308" s="305"/>
      <c r="RCK308" s="71"/>
      <c r="RCL308" s="304"/>
      <c r="RCM308" s="304"/>
      <c r="RCN308" s="304"/>
      <c r="RCO308" s="304"/>
      <c r="RCP308" s="304"/>
      <c r="RCQ308" s="304"/>
      <c r="RCR308" s="305"/>
      <c r="RCS308" s="71"/>
      <c r="RCT308" s="304"/>
      <c r="RCU308" s="304"/>
      <c r="RCV308" s="304"/>
      <c r="RCW308" s="304"/>
      <c r="RCX308" s="304"/>
      <c r="RCY308" s="304"/>
      <c r="RCZ308" s="305"/>
      <c r="RDA308" s="71"/>
      <c r="RDB308" s="304"/>
      <c r="RDC308" s="304"/>
      <c r="RDD308" s="304"/>
      <c r="RDE308" s="304"/>
      <c r="RDF308" s="304"/>
      <c r="RDG308" s="304"/>
      <c r="RDH308" s="305"/>
      <c r="RDI308" s="71"/>
      <c r="RDJ308" s="304"/>
      <c r="RDK308" s="304"/>
      <c r="RDL308" s="304"/>
      <c r="RDM308" s="304"/>
      <c r="RDN308" s="304"/>
      <c r="RDO308" s="304"/>
      <c r="RDP308" s="305"/>
      <c r="RDQ308" s="71"/>
      <c r="RDR308" s="304"/>
      <c r="RDS308" s="304"/>
      <c r="RDT308" s="304"/>
      <c r="RDU308" s="304"/>
      <c r="RDV308" s="304"/>
      <c r="RDW308" s="304"/>
      <c r="RDX308" s="305"/>
      <c r="RDY308" s="71"/>
      <c r="RDZ308" s="304"/>
      <c r="REA308" s="304"/>
      <c r="REB308" s="304"/>
      <c r="REC308" s="304"/>
      <c r="RED308" s="304"/>
      <c r="REE308" s="304"/>
      <c r="REF308" s="305"/>
      <c r="REG308" s="71"/>
      <c r="REH308" s="304"/>
      <c r="REI308" s="304"/>
      <c r="REJ308" s="304"/>
      <c r="REK308" s="304"/>
      <c r="REL308" s="304"/>
      <c r="REM308" s="304"/>
      <c r="REN308" s="305"/>
      <c r="REO308" s="71"/>
      <c r="REP308" s="304"/>
      <c r="REQ308" s="304"/>
      <c r="RER308" s="304"/>
      <c r="RES308" s="304"/>
      <c r="RET308" s="304"/>
      <c r="REU308" s="304"/>
      <c r="REV308" s="305"/>
      <c r="REW308" s="71"/>
      <c r="REX308" s="304"/>
      <c r="REY308" s="304"/>
      <c r="REZ308" s="304"/>
      <c r="RFA308" s="304"/>
      <c r="RFB308" s="304"/>
      <c r="RFC308" s="304"/>
      <c r="RFD308" s="305"/>
      <c r="RFE308" s="71"/>
      <c r="RFF308" s="304"/>
      <c r="RFG308" s="304"/>
      <c r="RFH308" s="304"/>
      <c r="RFI308" s="304"/>
      <c r="RFJ308" s="304"/>
      <c r="RFK308" s="304"/>
      <c r="RFL308" s="305"/>
      <c r="RFM308" s="71"/>
      <c r="RFN308" s="304"/>
      <c r="RFO308" s="304"/>
      <c r="RFP308" s="304"/>
      <c r="RFQ308" s="304"/>
      <c r="RFR308" s="304"/>
      <c r="RFS308" s="304"/>
      <c r="RFT308" s="305"/>
      <c r="RFU308" s="71"/>
      <c r="RFV308" s="304"/>
      <c r="RFW308" s="304"/>
      <c r="RFX308" s="304"/>
      <c r="RFY308" s="304"/>
      <c r="RFZ308" s="304"/>
      <c r="RGA308" s="304"/>
      <c r="RGB308" s="305"/>
      <c r="RGC308" s="71"/>
      <c r="RGD308" s="304"/>
      <c r="RGE308" s="304"/>
      <c r="RGF308" s="304"/>
      <c r="RGG308" s="304"/>
      <c r="RGH308" s="304"/>
      <c r="RGI308" s="304"/>
      <c r="RGJ308" s="305"/>
      <c r="RGK308" s="71"/>
      <c r="RGL308" s="304"/>
      <c r="RGM308" s="304"/>
      <c r="RGN308" s="304"/>
      <c r="RGO308" s="304"/>
      <c r="RGP308" s="304"/>
      <c r="RGQ308" s="304"/>
      <c r="RGR308" s="305"/>
      <c r="RGS308" s="71"/>
      <c r="RGT308" s="304"/>
      <c r="RGU308" s="304"/>
      <c r="RGV308" s="304"/>
      <c r="RGW308" s="304"/>
      <c r="RGX308" s="304"/>
      <c r="RGY308" s="304"/>
      <c r="RGZ308" s="305"/>
      <c r="RHA308" s="71"/>
      <c r="RHB308" s="304"/>
      <c r="RHC308" s="304"/>
      <c r="RHD308" s="304"/>
      <c r="RHE308" s="304"/>
      <c r="RHF308" s="304"/>
      <c r="RHG308" s="304"/>
      <c r="RHH308" s="305"/>
      <c r="RHI308" s="71"/>
      <c r="RHJ308" s="304"/>
      <c r="RHK308" s="304"/>
      <c r="RHL308" s="304"/>
      <c r="RHM308" s="304"/>
      <c r="RHN308" s="304"/>
      <c r="RHO308" s="304"/>
      <c r="RHP308" s="305"/>
      <c r="RHQ308" s="71"/>
      <c r="RHR308" s="304"/>
      <c r="RHS308" s="304"/>
      <c r="RHT308" s="304"/>
      <c r="RHU308" s="304"/>
      <c r="RHV308" s="304"/>
      <c r="RHW308" s="304"/>
      <c r="RHX308" s="305"/>
      <c r="RHY308" s="71"/>
      <c r="RHZ308" s="304"/>
      <c r="RIA308" s="304"/>
      <c r="RIB308" s="304"/>
      <c r="RIC308" s="304"/>
      <c r="RID308" s="304"/>
      <c r="RIE308" s="304"/>
      <c r="RIF308" s="305"/>
      <c r="RIG308" s="71"/>
      <c r="RIH308" s="304"/>
      <c r="RII308" s="304"/>
      <c r="RIJ308" s="304"/>
      <c r="RIK308" s="304"/>
      <c r="RIL308" s="304"/>
      <c r="RIM308" s="304"/>
      <c r="RIN308" s="305"/>
      <c r="RIO308" s="71"/>
      <c r="RIP308" s="304"/>
      <c r="RIQ308" s="304"/>
      <c r="RIR308" s="304"/>
      <c r="RIS308" s="304"/>
      <c r="RIT308" s="304"/>
      <c r="RIU308" s="304"/>
      <c r="RIV308" s="305"/>
      <c r="RIW308" s="71"/>
      <c r="RIX308" s="304"/>
      <c r="RIY308" s="304"/>
      <c r="RIZ308" s="304"/>
      <c r="RJA308" s="304"/>
      <c r="RJB308" s="304"/>
      <c r="RJC308" s="304"/>
      <c r="RJD308" s="305"/>
      <c r="RJE308" s="71"/>
      <c r="RJF308" s="304"/>
      <c r="RJG308" s="304"/>
      <c r="RJH308" s="304"/>
      <c r="RJI308" s="304"/>
      <c r="RJJ308" s="304"/>
      <c r="RJK308" s="304"/>
      <c r="RJL308" s="305"/>
      <c r="RJM308" s="71"/>
      <c r="RJN308" s="304"/>
      <c r="RJO308" s="304"/>
      <c r="RJP308" s="304"/>
      <c r="RJQ308" s="304"/>
      <c r="RJR308" s="304"/>
      <c r="RJS308" s="304"/>
      <c r="RJT308" s="305"/>
      <c r="RJU308" s="71"/>
      <c r="RJV308" s="304"/>
      <c r="RJW308" s="304"/>
      <c r="RJX308" s="304"/>
      <c r="RJY308" s="304"/>
      <c r="RJZ308" s="304"/>
      <c r="RKA308" s="304"/>
      <c r="RKB308" s="305"/>
      <c r="RKC308" s="71"/>
      <c r="RKD308" s="304"/>
      <c r="RKE308" s="304"/>
      <c r="RKF308" s="304"/>
      <c r="RKG308" s="304"/>
      <c r="RKH308" s="304"/>
      <c r="RKI308" s="304"/>
      <c r="RKJ308" s="305"/>
      <c r="RKK308" s="71"/>
      <c r="RKL308" s="304"/>
      <c r="RKM308" s="304"/>
      <c r="RKN308" s="304"/>
      <c r="RKO308" s="304"/>
      <c r="RKP308" s="304"/>
      <c r="RKQ308" s="304"/>
      <c r="RKR308" s="305"/>
      <c r="RKS308" s="71"/>
      <c r="RKT308" s="304"/>
      <c r="RKU308" s="304"/>
      <c r="RKV308" s="304"/>
      <c r="RKW308" s="304"/>
      <c r="RKX308" s="304"/>
      <c r="RKY308" s="304"/>
      <c r="RKZ308" s="305"/>
      <c r="RLA308" s="71"/>
      <c r="RLB308" s="304"/>
      <c r="RLC308" s="304"/>
      <c r="RLD308" s="304"/>
      <c r="RLE308" s="304"/>
      <c r="RLF308" s="304"/>
      <c r="RLG308" s="304"/>
      <c r="RLH308" s="305"/>
      <c r="RLI308" s="71"/>
      <c r="RLJ308" s="304"/>
      <c r="RLK308" s="304"/>
      <c r="RLL308" s="304"/>
      <c r="RLM308" s="304"/>
      <c r="RLN308" s="304"/>
      <c r="RLO308" s="304"/>
      <c r="RLP308" s="305"/>
      <c r="RLQ308" s="71"/>
      <c r="RLR308" s="304"/>
      <c r="RLS308" s="304"/>
      <c r="RLT308" s="304"/>
      <c r="RLU308" s="304"/>
      <c r="RLV308" s="304"/>
      <c r="RLW308" s="304"/>
      <c r="RLX308" s="305"/>
      <c r="RLY308" s="71"/>
      <c r="RLZ308" s="304"/>
      <c r="RMA308" s="304"/>
      <c r="RMB308" s="304"/>
      <c r="RMC308" s="304"/>
      <c r="RMD308" s="304"/>
      <c r="RME308" s="304"/>
      <c r="RMF308" s="305"/>
      <c r="RMG308" s="71"/>
      <c r="RMH308" s="304"/>
      <c r="RMI308" s="304"/>
      <c r="RMJ308" s="304"/>
      <c r="RMK308" s="304"/>
      <c r="RML308" s="304"/>
      <c r="RMM308" s="304"/>
      <c r="RMN308" s="305"/>
      <c r="RMO308" s="71"/>
      <c r="RMP308" s="304"/>
      <c r="RMQ308" s="304"/>
      <c r="RMR308" s="304"/>
      <c r="RMS308" s="304"/>
      <c r="RMT308" s="304"/>
      <c r="RMU308" s="304"/>
      <c r="RMV308" s="305"/>
      <c r="RMW308" s="71"/>
      <c r="RMX308" s="304"/>
      <c r="RMY308" s="304"/>
      <c r="RMZ308" s="304"/>
      <c r="RNA308" s="304"/>
      <c r="RNB308" s="304"/>
      <c r="RNC308" s="304"/>
      <c r="RND308" s="305"/>
      <c r="RNE308" s="71"/>
      <c r="RNF308" s="304"/>
      <c r="RNG308" s="304"/>
      <c r="RNH308" s="304"/>
      <c r="RNI308" s="304"/>
      <c r="RNJ308" s="304"/>
      <c r="RNK308" s="304"/>
      <c r="RNL308" s="305"/>
      <c r="RNM308" s="71"/>
      <c r="RNN308" s="304"/>
      <c r="RNO308" s="304"/>
      <c r="RNP308" s="304"/>
      <c r="RNQ308" s="304"/>
      <c r="RNR308" s="304"/>
      <c r="RNS308" s="304"/>
      <c r="RNT308" s="305"/>
      <c r="RNU308" s="71"/>
      <c r="RNV308" s="304"/>
      <c r="RNW308" s="304"/>
      <c r="RNX308" s="304"/>
      <c r="RNY308" s="304"/>
      <c r="RNZ308" s="304"/>
      <c r="ROA308" s="304"/>
      <c r="ROB308" s="305"/>
      <c r="ROC308" s="71"/>
      <c r="ROD308" s="304"/>
      <c r="ROE308" s="304"/>
      <c r="ROF308" s="304"/>
      <c r="ROG308" s="304"/>
      <c r="ROH308" s="304"/>
      <c r="ROI308" s="304"/>
      <c r="ROJ308" s="305"/>
      <c r="ROK308" s="71"/>
      <c r="ROL308" s="304"/>
      <c r="ROM308" s="304"/>
      <c r="RON308" s="304"/>
      <c r="ROO308" s="304"/>
      <c r="ROP308" s="304"/>
      <c r="ROQ308" s="304"/>
      <c r="ROR308" s="305"/>
      <c r="ROS308" s="71"/>
      <c r="ROT308" s="304"/>
      <c r="ROU308" s="304"/>
      <c r="ROV308" s="304"/>
      <c r="ROW308" s="304"/>
      <c r="ROX308" s="304"/>
      <c r="ROY308" s="304"/>
      <c r="ROZ308" s="305"/>
      <c r="RPA308" s="71"/>
      <c r="RPB308" s="304"/>
      <c r="RPC308" s="304"/>
      <c r="RPD308" s="304"/>
      <c r="RPE308" s="304"/>
      <c r="RPF308" s="304"/>
      <c r="RPG308" s="304"/>
      <c r="RPH308" s="305"/>
      <c r="RPI308" s="71"/>
      <c r="RPJ308" s="304"/>
      <c r="RPK308" s="304"/>
      <c r="RPL308" s="304"/>
      <c r="RPM308" s="304"/>
      <c r="RPN308" s="304"/>
      <c r="RPO308" s="304"/>
      <c r="RPP308" s="305"/>
      <c r="RPQ308" s="71"/>
      <c r="RPR308" s="304"/>
      <c r="RPS308" s="304"/>
      <c r="RPT308" s="304"/>
      <c r="RPU308" s="304"/>
      <c r="RPV308" s="304"/>
      <c r="RPW308" s="304"/>
      <c r="RPX308" s="305"/>
      <c r="RPY308" s="71"/>
      <c r="RPZ308" s="304"/>
      <c r="RQA308" s="304"/>
      <c r="RQB308" s="304"/>
      <c r="RQC308" s="304"/>
      <c r="RQD308" s="304"/>
      <c r="RQE308" s="304"/>
      <c r="RQF308" s="305"/>
      <c r="RQG308" s="71"/>
      <c r="RQH308" s="304"/>
      <c r="RQI308" s="304"/>
      <c r="RQJ308" s="304"/>
      <c r="RQK308" s="304"/>
      <c r="RQL308" s="304"/>
      <c r="RQM308" s="304"/>
      <c r="RQN308" s="305"/>
      <c r="RQO308" s="71"/>
      <c r="RQP308" s="304"/>
      <c r="RQQ308" s="304"/>
      <c r="RQR308" s="304"/>
      <c r="RQS308" s="304"/>
      <c r="RQT308" s="304"/>
      <c r="RQU308" s="304"/>
      <c r="RQV308" s="305"/>
      <c r="RQW308" s="71"/>
      <c r="RQX308" s="304"/>
      <c r="RQY308" s="304"/>
      <c r="RQZ308" s="304"/>
      <c r="RRA308" s="304"/>
      <c r="RRB308" s="304"/>
      <c r="RRC308" s="304"/>
      <c r="RRD308" s="305"/>
      <c r="RRE308" s="71"/>
      <c r="RRF308" s="304"/>
      <c r="RRG308" s="304"/>
      <c r="RRH308" s="304"/>
      <c r="RRI308" s="304"/>
      <c r="RRJ308" s="304"/>
      <c r="RRK308" s="304"/>
      <c r="RRL308" s="305"/>
      <c r="RRM308" s="71"/>
      <c r="RRN308" s="304"/>
      <c r="RRO308" s="304"/>
      <c r="RRP308" s="304"/>
      <c r="RRQ308" s="304"/>
      <c r="RRR308" s="304"/>
      <c r="RRS308" s="304"/>
      <c r="RRT308" s="305"/>
      <c r="RRU308" s="71"/>
      <c r="RRV308" s="304"/>
      <c r="RRW308" s="304"/>
      <c r="RRX308" s="304"/>
      <c r="RRY308" s="304"/>
      <c r="RRZ308" s="304"/>
      <c r="RSA308" s="304"/>
      <c r="RSB308" s="305"/>
      <c r="RSC308" s="71"/>
      <c r="RSD308" s="304"/>
      <c r="RSE308" s="304"/>
      <c r="RSF308" s="304"/>
      <c r="RSG308" s="304"/>
      <c r="RSH308" s="304"/>
      <c r="RSI308" s="304"/>
      <c r="RSJ308" s="305"/>
      <c r="RSK308" s="71"/>
      <c r="RSL308" s="304"/>
      <c r="RSM308" s="304"/>
      <c r="RSN308" s="304"/>
      <c r="RSO308" s="304"/>
      <c r="RSP308" s="304"/>
      <c r="RSQ308" s="304"/>
      <c r="RSR308" s="305"/>
      <c r="RSS308" s="71"/>
      <c r="RST308" s="304"/>
      <c r="RSU308" s="304"/>
      <c r="RSV308" s="304"/>
      <c r="RSW308" s="304"/>
      <c r="RSX308" s="304"/>
      <c r="RSY308" s="304"/>
      <c r="RSZ308" s="305"/>
      <c r="RTA308" s="71"/>
      <c r="RTB308" s="304"/>
      <c r="RTC308" s="304"/>
      <c r="RTD308" s="304"/>
      <c r="RTE308" s="304"/>
      <c r="RTF308" s="304"/>
      <c r="RTG308" s="304"/>
      <c r="RTH308" s="305"/>
      <c r="RTI308" s="71"/>
      <c r="RTJ308" s="304"/>
      <c r="RTK308" s="304"/>
      <c r="RTL308" s="304"/>
      <c r="RTM308" s="304"/>
      <c r="RTN308" s="304"/>
      <c r="RTO308" s="304"/>
      <c r="RTP308" s="305"/>
      <c r="RTQ308" s="71"/>
      <c r="RTR308" s="304"/>
      <c r="RTS308" s="304"/>
      <c r="RTT308" s="304"/>
      <c r="RTU308" s="304"/>
      <c r="RTV308" s="304"/>
      <c r="RTW308" s="304"/>
      <c r="RTX308" s="305"/>
      <c r="RTY308" s="71"/>
      <c r="RTZ308" s="304"/>
      <c r="RUA308" s="304"/>
      <c r="RUB308" s="304"/>
      <c r="RUC308" s="304"/>
      <c r="RUD308" s="304"/>
      <c r="RUE308" s="304"/>
      <c r="RUF308" s="305"/>
      <c r="RUG308" s="71"/>
      <c r="RUH308" s="304"/>
      <c r="RUI308" s="304"/>
      <c r="RUJ308" s="304"/>
      <c r="RUK308" s="304"/>
      <c r="RUL308" s="304"/>
      <c r="RUM308" s="304"/>
      <c r="RUN308" s="305"/>
      <c r="RUO308" s="71"/>
      <c r="RUP308" s="304"/>
      <c r="RUQ308" s="304"/>
      <c r="RUR308" s="304"/>
      <c r="RUS308" s="304"/>
      <c r="RUT308" s="304"/>
      <c r="RUU308" s="304"/>
      <c r="RUV308" s="305"/>
      <c r="RUW308" s="71"/>
      <c r="RUX308" s="304"/>
      <c r="RUY308" s="304"/>
      <c r="RUZ308" s="304"/>
      <c r="RVA308" s="304"/>
      <c r="RVB308" s="304"/>
      <c r="RVC308" s="304"/>
      <c r="RVD308" s="305"/>
      <c r="RVE308" s="71"/>
      <c r="RVF308" s="304"/>
      <c r="RVG308" s="304"/>
      <c r="RVH308" s="304"/>
      <c r="RVI308" s="304"/>
      <c r="RVJ308" s="304"/>
      <c r="RVK308" s="304"/>
      <c r="RVL308" s="305"/>
      <c r="RVM308" s="71"/>
      <c r="RVN308" s="304"/>
      <c r="RVO308" s="304"/>
      <c r="RVP308" s="304"/>
      <c r="RVQ308" s="304"/>
      <c r="RVR308" s="304"/>
      <c r="RVS308" s="304"/>
      <c r="RVT308" s="305"/>
      <c r="RVU308" s="71"/>
      <c r="RVV308" s="304"/>
      <c r="RVW308" s="304"/>
      <c r="RVX308" s="304"/>
      <c r="RVY308" s="304"/>
      <c r="RVZ308" s="304"/>
      <c r="RWA308" s="304"/>
      <c r="RWB308" s="305"/>
      <c r="RWC308" s="71"/>
      <c r="RWD308" s="304"/>
      <c r="RWE308" s="304"/>
      <c r="RWF308" s="304"/>
      <c r="RWG308" s="304"/>
      <c r="RWH308" s="304"/>
      <c r="RWI308" s="304"/>
      <c r="RWJ308" s="305"/>
      <c r="RWK308" s="71"/>
      <c r="RWL308" s="304"/>
      <c r="RWM308" s="304"/>
      <c r="RWN308" s="304"/>
      <c r="RWO308" s="304"/>
      <c r="RWP308" s="304"/>
      <c r="RWQ308" s="304"/>
      <c r="RWR308" s="305"/>
      <c r="RWS308" s="71"/>
      <c r="RWT308" s="304"/>
      <c r="RWU308" s="304"/>
      <c r="RWV308" s="304"/>
      <c r="RWW308" s="304"/>
      <c r="RWX308" s="304"/>
      <c r="RWY308" s="304"/>
      <c r="RWZ308" s="305"/>
      <c r="RXA308" s="71"/>
      <c r="RXB308" s="304"/>
      <c r="RXC308" s="304"/>
      <c r="RXD308" s="304"/>
      <c r="RXE308" s="304"/>
      <c r="RXF308" s="304"/>
      <c r="RXG308" s="304"/>
      <c r="RXH308" s="305"/>
      <c r="RXI308" s="71"/>
      <c r="RXJ308" s="304"/>
      <c r="RXK308" s="304"/>
      <c r="RXL308" s="304"/>
      <c r="RXM308" s="304"/>
      <c r="RXN308" s="304"/>
      <c r="RXO308" s="304"/>
      <c r="RXP308" s="305"/>
      <c r="RXQ308" s="71"/>
      <c r="RXR308" s="304"/>
      <c r="RXS308" s="304"/>
      <c r="RXT308" s="304"/>
      <c r="RXU308" s="304"/>
      <c r="RXV308" s="304"/>
      <c r="RXW308" s="304"/>
      <c r="RXX308" s="305"/>
      <c r="RXY308" s="71"/>
      <c r="RXZ308" s="304"/>
      <c r="RYA308" s="304"/>
      <c r="RYB308" s="304"/>
      <c r="RYC308" s="304"/>
      <c r="RYD308" s="304"/>
      <c r="RYE308" s="304"/>
      <c r="RYF308" s="305"/>
      <c r="RYG308" s="71"/>
      <c r="RYH308" s="304"/>
      <c r="RYI308" s="304"/>
      <c r="RYJ308" s="304"/>
      <c r="RYK308" s="304"/>
      <c r="RYL308" s="304"/>
      <c r="RYM308" s="304"/>
      <c r="RYN308" s="305"/>
      <c r="RYO308" s="71"/>
      <c r="RYP308" s="304"/>
      <c r="RYQ308" s="304"/>
      <c r="RYR308" s="304"/>
      <c r="RYS308" s="304"/>
      <c r="RYT308" s="304"/>
      <c r="RYU308" s="304"/>
      <c r="RYV308" s="305"/>
      <c r="RYW308" s="71"/>
      <c r="RYX308" s="304"/>
      <c r="RYY308" s="304"/>
      <c r="RYZ308" s="304"/>
      <c r="RZA308" s="304"/>
      <c r="RZB308" s="304"/>
      <c r="RZC308" s="304"/>
      <c r="RZD308" s="305"/>
      <c r="RZE308" s="71"/>
      <c r="RZF308" s="304"/>
      <c r="RZG308" s="304"/>
      <c r="RZH308" s="304"/>
      <c r="RZI308" s="304"/>
      <c r="RZJ308" s="304"/>
      <c r="RZK308" s="304"/>
      <c r="RZL308" s="305"/>
      <c r="RZM308" s="71"/>
      <c r="RZN308" s="304"/>
      <c r="RZO308" s="304"/>
      <c r="RZP308" s="304"/>
      <c r="RZQ308" s="304"/>
      <c r="RZR308" s="304"/>
      <c r="RZS308" s="304"/>
      <c r="RZT308" s="305"/>
      <c r="RZU308" s="71"/>
      <c r="RZV308" s="304"/>
      <c r="RZW308" s="304"/>
      <c r="RZX308" s="304"/>
      <c r="RZY308" s="304"/>
      <c r="RZZ308" s="304"/>
      <c r="SAA308" s="304"/>
      <c r="SAB308" s="305"/>
      <c r="SAC308" s="71"/>
      <c r="SAD308" s="304"/>
      <c r="SAE308" s="304"/>
      <c r="SAF308" s="304"/>
      <c r="SAG308" s="304"/>
      <c r="SAH308" s="304"/>
      <c r="SAI308" s="304"/>
      <c r="SAJ308" s="305"/>
      <c r="SAK308" s="71"/>
      <c r="SAL308" s="304"/>
      <c r="SAM308" s="304"/>
      <c r="SAN308" s="304"/>
      <c r="SAO308" s="304"/>
      <c r="SAP308" s="304"/>
      <c r="SAQ308" s="304"/>
      <c r="SAR308" s="305"/>
      <c r="SAS308" s="71"/>
      <c r="SAT308" s="304"/>
      <c r="SAU308" s="304"/>
      <c r="SAV308" s="304"/>
      <c r="SAW308" s="304"/>
      <c r="SAX308" s="304"/>
      <c r="SAY308" s="304"/>
      <c r="SAZ308" s="305"/>
      <c r="SBA308" s="71"/>
      <c r="SBB308" s="304"/>
      <c r="SBC308" s="304"/>
      <c r="SBD308" s="304"/>
      <c r="SBE308" s="304"/>
      <c r="SBF308" s="304"/>
      <c r="SBG308" s="304"/>
      <c r="SBH308" s="305"/>
      <c r="SBI308" s="71"/>
      <c r="SBJ308" s="304"/>
      <c r="SBK308" s="304"/>
      <c r="SBL308" s="304"/>
      <c r="SBM308" s="304"/>
      <c r="SBN308" s="304"/>
      <c r="SBO308" s="304"/>
      <c r="SBP308" s="305"/>
      <c r="SBQ308" s="71"/>
      <c r="SBR308" s="304"/>
      <c r="SBS308" s="304"/>
      <c r="SBT308" s="304"/>
      <c r="SBU308" s="304"/>
      <c r="SBV308" s="304"/>
      <c r="SBW308" s="304"/>
      <c r="SBX308" s="305"/>
      <c r="SBY308" s="71"/>
      <c r="SBZ308" s="304"/>
      <c r="SCA308" s="304"/>
      <c r="SCB308" s="304"/>
      <c r="SCC308" s="304"/>
      <c r="SCD308" s="304"/>
      <c r="SCE308" s="304"/>
      <c r="SCF308" s="305"/>
      <c r="SCG308" s="71"/>
      <c r="SCH308" s="304"/>
      <c r="SCI308" s="304"/>
      <c r="SCJ308" s="304"/>
      <c r="SCK308" s="304"/>
      <c r="SCL308" s="304"/>
      <c r="SCM308" s="304"/>
      <c r="SCN308" s="305"/>
      <c r="SCO308" s="71"/>
      <c r="SCP308" s="304"/>
      <c r="SCQ308" s="304"/>
      <c r="SCR308" s="304"/>
      <c r="SCS308" s="304"/>
      <c r="SCT308" s="304"/>
      <c r="SCU308" s="304"/>
      <c r="SCV308" s="305"/>
      <c r="SCW308" s="71"/>
      <c r="SCX308" s="304"/>
      <c r="SCY308" s="304"/>
      <c r="SCZ308" s="304"/>
      <c r="SDA308" s="304"/>
      <c r="SDB308" s="304"/>
      <c r="SDC308" s="304"/>
      <c r="SDD308" s="305"/>
      <c r="SDE308" s="71"/>
      <c r="SDF308" s="304"/>
      <c r="SDG308" s="304"/>
      <c r="SDH308" s="304"/>
      <c r="SDI308" s="304"/>
      <c r="SDJ308" s="304"/>
      <c r="SDK308" s="304"/>
      <c r="SDL308" s="305"/>
      <c r="SDM308" s="71"/>
      <c r="SDN308" s="304"/>
      <c r="SDO308" s="304"/>
      <c r="SDP308" s="304"/>
      <c r="SDQ308" s="304"/>
      <c r="SDR308" s="304"/>
      <c r="SDS308" s="304"/>
      <c r="SDT308" s="305"/>
      <c r="SDU308" s="71"/>
      <c r="SDV308" s="304"/>
      <c r="SDW308" s="304"/>
      <c r="SDX308" s="304"/>
      <c r="SDY308" s="304"/>
      <c r="SDZ308" s="304"/>
      <c r="SEA308" s="304"/>
      <c r="SEB308" s="305"/>
      <c r="SEC308" s="71"/>
      <c r="SED308" s="304"/>
      <c r="SEE308" s="304"/>
      <c r="SEF308" s="304"/>
      <c r="SEG308" s="304"/>
      <c r="SEH308" s="304"/>
      <c r="SEI308" s="304"/>
      <c r="SEJ308" s="305"/>
      <c r="SEK308" s="71"/>
      <c r="SEL308" s="304"/>
      <c r="SEM308" s="304"/>
      <c r="SEN308" s="304"/>
      <c r="SEO308" s="304"/>
      <c r="SEP308" s="304"/>
      <c r="SEQ308" s="304"/>
      <c r="SER308" s="305"/>
      <c r="SES308" s="71"/>
      <c r="SET308" s="304"/>
      <c r="SEU308" s="304"/>
      <c r="SEV308" s="304"/>
      <c r="SEW308" s="304"/>
      <c r="SEX308" s="304"/>
      <c r="SEY308" s="304"/>
      <c r="SEZ308" s="305"/>
      <c r="SFA308" s="71"/>
      <c r="SFB308" s="304"/>
      <c r="SFC308" s="304"/>
      <c r="SFD308" s="304"/>
      <c r="SFE308" s="304"/>
      <c r="SFF308" s="304"/>
      <c r="SFG308" s="304"/>
      <c r="SFH308" s="305"/>
      <c r="SFI308" s="71"/>
      <c r="SFJ308" s="304"/>
      <c r="SFK308" s="304"/>
      <c r="SFL308" s="304"/>
      <c r="SFM308" s="304"/>
      <c r="SFN308" s="304"/>
      <c r="SFO308" s="304"/>
      <c r="SFP308" s="305"/>
      <c r="SFQ308" s="71"/>
      <c r="SFR308" s="304"/>
      <c r="SFS308" s="304"/>
      <c r="SFT308" s="304"/>
      <c r="SFU308" s="304"/>
      <c r="SFV308" s="304"/>
      <c r="SFW308" s="304"/>
      <c r="SFX308" s="305"/>
      <c r="SFY308" s="71"/>
      <c r="SFZ308" s="304"/>
      <c r="SGA308" s="304"/>
      <c r="SGB308" s="304"/>
      <c r="SGC308" s="304"/>
      <c r="SGD308" s="304"/>
      <c r="SGE308" s="304"/>
      <c r="SGF308" s="305"/>
      <c r="SGG308" s="71"/>
      <c r="SGH308" s="304"/>
      <c r="SGI308" s="304"/>
      <c r="SGJ308" s="304"/>
      <c r="SGK308" s="304"/>
      <c r="SGL308" s="304"/>
      <c r="SGM308" s="304"/>
      <c r="SGN308" s="305"/>
      <c r="SGO308" s="71"/>
      <c r="SGP308" s="304"/>
      <c r="SGQ308" s="304"/>
      <c r="SGR308" s="304"/>
      <c r="SGS308" s="304"/>
      <c r="SGT308" s="304"/>
      <c r="SGU308" s="304"/>
      <c r="SGV308" s="305"/>
      <c r="SGW308" s="71"/>
      <c r="SGX308" s="304"/>
      <c r="SGY308" s="304"/>
      <c r="SGZ308" s="304"/>
      <c r="SHA308" s="304"/>
      <c r="SHB308" s="304"/>
      <c r="SHC308" s="304"/>
      <c r="SHD308" s="305"/>
      <c r="SHE308" s="71"/>
      <c r="SHF308" s="304"/>
      <c r="SHG308" s="304"/>
      <c r="SHH308" s="304"/>
      <c r="SHI308" s="304"/>
      <c r="SHJ308" s="304"/>
      <c r="SHK308" s="304"/>
      <c r="SHL308" s="305"/>
      <c r="SHM308" s="71"/>
      <c r="SHN308" s="304"/>
      <c r="SHO308" s="304"/>
      <c r="SHP308" s="304"/>
      <c r="SHQ308" s="304"/>
      <c r="SHR308" s="304"/>
      <c r="SHS308" s="304"/>
      <c r="SHT308" s="305"/>
      <c r="SHU308" s="71"/>
      <c r="SHV308" s="304"/>
      <c r="SHW308" s="304"/>
      <c r="SHX308" s="304"/>
      <c r="SHY308" s="304"/>
      <c r="SHZ308" s="304"/>
      <c r="SIA308" s="304"/>
      <c r="SIB308" s="305"/>
      <c r="SIC308" s="71"/>
      <c r="SID308" s="304"/>
      <c r="SIE308" s="304"/>
      <c r="SIF308" s="304"/>
      <c r="SIG308" s="304"/>
      <c r="SIH308" s="304"/>
      <c r="SII308" s="304"/>
      <c r="SIJ308" s="305"/>
      <c r="SIK308" s="71"/>
      <c r="SIL308" s="304"/>
      <c r="SIM308" s="304"/>
      <c r="SIN308" s="304"/>
      <c r="SIO308" s="304"/>
      <c r="SIP308" s="304"/>
      <c r="SIQ308" s="304"/>
      <c r="SIR308" s="305"/>
      <c r="SIS308" s="71"/>
      <c r="SIT308" s="304"/>
      <c r="SIU308" s="304"/>
      <c r="SIV308" s="304"/>
      <c r="SIW308" s="304"/>
      <c r="SIX308" s="304"/>
      <c r="SIY308" s="304"/>
      <c r="SIZ308" s="305"/>
      <c r="SJA308" s="71"/>
      <c r="SJB308" s="304"/>
      <c r="SJC308" s="304"/>
      <c r="SJD308" s="304"/>
      <c r="SJE308" s="304"/>
      <c r="SJF308" s="304"/>
      <c r="SJG308" s="304"/>
      <c r="SJH308" s="305"/>
      <c r="SJI308" s="71"/>
      <c r="SJJ308" s="304"/>
      <c r="SJK308" s="304"/>
      <c r="SJL308" s="304"/>
      <c r="SJM308" s="304"/>
      <c r="SJN308" s="304"/>
      <c r="SJO308" s="304"/>
      <c r="SJP308" s="305"/>
      <c r="SJQ308" s="71"/>
      <c r="SJR308" s="304"/>
      <c r="SJS308" s="304"/>
      <c r="SJT308" s="304"/>
      <c r="SJU308" s="304"/>
      <c r="SJV308" s="304"/>
      <c r="SJW308" s="304"/>
      <c r="SJX308" s="305"/>
      <c r="SJY308" s="71"/>
      <c r="SJZ308" s="304"/>
      <c r="SKA308" s="304"/>
      <c r="SKB308" s="304"/>
      <c r="SKC308" s="304"/>
      <c r="SKD308" s="304"/>
      <c r="SKE308" s="304"/>
      <c r="SKF308" s="305"/>
      <c r="SKG308" s="71"/>
      <c r="SKH308" s="304"/>
      <c r="SKI308" s="304"/>
      <c r="SKJ308" s="304"/>
      <c r="SKK308" s="304"/>
      <c r="SKL308" s="304"/>
      <c r="SKM308" s="304"/>
      <c r="SKN308" s="305"/>
      <c r="SKO308" s="71"/>
      <c r="SKP308" s="304"/>
      <c r="SKQ308" s="304"/>
      <c r="SKR308" s="304"/>
      <c r="SKS308" s="304"/>
      <c r="SKT308" s="304"/>
      <c r="SKU308" s="304"/>
      <c r="SKV308" s="305"/>
      <c r="SKW308" s="71"/>
      <c r="SKX308" s="304"/>
      <c r="SKY308" s="304"/>
      <c r="SKZ308" s="304"/>
      <c r="SLA308" s="304"/>
      <c r="SLB308" s="304"/>
      <c r="SLC308" s="304"/>
      <c r="SLD308" s="305"/>
      <c r="SLE308" s="71"/>
      <c r="SLF308" s="304"/>
      <c r="SLG308" s="304"/>
      <c r="SLH308" s="304"/>
      <c r="SLI308" s="304"/>
      <c r="SLJ308" s="304"/>
      <c r="SLK308" s="304"/>
      <c r="SLL308" s="305"/>
      <c r="SLM308" s="71"/>
      <c r="SLN308" s="304"/>
      <c r="SLO308" s="304"/>
      <c r="SLP308" s="304"/>
      <c r="SLQ308" s="304"/>
      <c r="SLR308" s="304"/>
      <c r="SLS308" s="304"/>
      <c r="SLT308" s="305"/>
      <c r="SLU308" s="71"/>
      <c r="SLV308" s="304"/>
      <c r="SLW308" s="304"/>
      <c r="SLX308" s="304"/>
      <c r="SLY308" s="304"/>
      <c r="SLZ308" s="304"/>
      <c r="SMA308" s="304"/>
      <c r="SMB308" s="305"/>
      <c r="SMC308" s="71"/>
      <c r="SMD308" s="304"/>
      <c r="SME308" s="304"/>
      <c r="SMF308" s="304"/>
      <c r="SMG308" s="304"/>
      <c r="SMH308" s="304"/>
      <c r="SMI308" s="304"/>
      <c r="SMJ308" s="305"/>
      <c r="SMK308" s="71"/>
      <c r="SML308" s="304"/>
      <c r="SMM308" s="304"/>
      <c r="SMN308" s="304"/>
      <c r="SMO308" s="304"/>
      <c r="SMP308" s="304"/>
      <c r="SMQ308" s="304"/>
      <c r="SMR308" s="305"/>
      <c r="SMS308" s="71"/>
      <c r="SMT308" s="304"/>
      <c r="SMU308" s="304"/>
      <c r="SMV308" s="304"/>
      <c r="SMW308" s="304"/>
      <c r="SMX308" s="304"/>
      <c r="SMY308" s="304"/>
      <c r="SMZ308" s="305"/>
      <c r="SNA308" s="71"/>
      <c r="SNB308" s="304"/>
      <c r="SNC308" s="304"/>
      <c r="SND308" s="304"/>
      <c r="SNE308" s="304"/>
      <c r="SNF308" s="304"/>
      <c r="SNG308" s="304"/>
      <c r="SNH308" s="305"/>
      <c r="SNI308" s="71"/>
      <c r="SNJ308" s="304"/>
      <c r="SNK308" s="304"/>
      <c r="SNL308" s="304"/>
      <c r="SNM308" s="304"/>
      <c r="SNN308" s="304"/>
      <c r="SNO308" s="304"/>
      <c r="SNP308" s="305"/>
      <c r="SNQ308" s="71"/>
      <c r="SNR308" s="304"/>
      <c r="SNS308" s="304"/>
      <c r="SNT308" s="304"/>
      <c r="SNU308" s="304"/>
      <c r="SNV308" s="304"/>
      <c r="SNW308" s="304"/>
      <c r="SNX308" s="305"/>
      <c r="SNY308" s="71"/>
      <c r="SNZ308" s="304"/>
      <c r="SOA308" s="304"/>
      <c r="SOB308" s="304"/>
      <c r="SOC308" s="304"/>
      <c r="SOD308" s="304"/>
      <c r="SOE308" s="304"/>
      <c r="SOF308" s="305"/>
      <c r="SOG308" s="71"/>
      <c r="SOH308" s="304"/>
      <c r="SOI308" s="304"/>
      <c r="SOJ308" s="304"/>
      <c r="SOK308" s="304"/>
      <c r="SOL308" s="304"/>
      <c r="SOM308" s="304"/>
      <c r="SON308" s="305"/>
      <c r="SOO308" s="71"/>
      <c r="SOP308" s="304"/>
      <c r="SOQ308" s="304"/>
      <c r="SOR308" s="304"/>
      <c r="SOS308" s="304"/>
      <c r="SOT308" s="304"/>
      <c r="SOU308" s="304"/>
      <c r="SOV308" s="305"/>
      <c r="SOW308" s="71"/>
      <c r="SOX308" s="304"/>
      <c r="SOY308" s="304"/>
      <c r="SOZ308" s="304"/>
      <c r="SPA308" s="304"/>
      <c r="SPB308" s="304"/>
      <c r="SPC308" s="304"/>
      <c r="SPD308" s="305"/>
      <c r="SPE308" s="71"/>
      <c r="SPF308" s="304"/>
      <c r="SPG308" s="304"/>
      <c r="SPH308" s="304"/>
      <c r="SPI308" s="304"/>
      <c r="SPJ308" s="304"/>
      <c r="SPK308" s="304"/>
      <c r="SPL308" s="305"/>
      <c r="SPM308" s="71"/>
      <c r="SPN308" s="304"/>
      <c r="SPO308" s="304"/>
      <c r="SPP308" s="304"/>
      <c r="SPQ308" s="304"/>
      <c r="SPR308" s="304"/>
      <c r="SPS308" s="304"/>
      <c r="SPT308" s="305"/>
      <c r="SPU308" s="71"/>
      <c r="SPV308" s="304"/>
      <c r="SPW308" s="304"/>
      <c r="SPX308" s="304"/>
      <c r="SPY308" s="304"/>
      <c r="SPZ308" s="304"/>
      <c r="SQA308" s="304"/>
      <c r="SQB308" s="305"/>
      <c r="SQC308" s="71"/>
      <c r="SQD308" s="304"/>
      <c r="SQE308" s="304"/>
      <c r="SQF308" s="304"/>
      <c r="SQG308" s="304"/>
      <c r="SQH308" s="304"/>
      <c r="SQI308" s="304"/>
      <c r="SQJ308" s="305"/>
      <c r="SQK308" s="71"/>
      <c r="SQL308" s="304"/>
      <c r="SQM308" s="304"/>
      <c r="SQN308" s="304"/>
      <c r="SQO308" s="304"/>
      <c r="SQP308" s="304"/>
      <c r="SQQ308" s="304"/>
      <c r="SQR308" s="305"/>
      <c r="SQS308" s="71"/>
      <c r="SQT308" s="304"/>
      <c r="SQU308" s="304"/>
      <c r="SQV308" s="304"/>
      <c r="SQW308" s="304"/>
      <c r="SQX308" s="304"/>
      <c r="SQY308" s="304"/>
      <c r="SQZ308" s="305"/>
      <c r="SRA308" s="71"/>
      <c r="SRB308" s="304"/>
      <c r="SRC308" s="304"/>
      <c r="SRD308" s="304"/>
      <c r="SRE308" s="304"/>
      <c r="SRF308" s="304"/>
      <c r="SRG308" s="304"/>
      <c r="SRH308" s="305"/>
      <c r="SRI308" s="71"/>
      <c r="SRJ308" s="304"/>
      <c r="SRK308" s="304"/>
      <c r="SRL308" s="304"/>
      <c r="SRM308" s="304"/>
      <c r="SRN308" s="304"/>
      <c r="SRO308" s="304"/>
      <c r="SRP308" s="305"/>
      <c r="SRQ308" s="71"/>
      <c r="SRR308" s="304"/>
      <c r="SRS308" s="304"/>
      <c r="SRT308" s="304"/>
      <c r="SRU308" s="304"/>
      <c r="SRV308" s="304"/>
      <c r="SRW308" s="304"/>
      <c r="SRX308" s="305"/>
      <c r="SRY308" s="71"/>
      <c r="SRZ308" s="304"/>
      <c r="SSA308" s="304"/>
      <c r="SSB308" s="304"/>
      <c r="SSC308" s="304"/>
      <c r="SSD308" s="304"/>
      <c r="SSE308" s="304"/>
      <c r="SSF308" s="305"/>
      <c r="SSG308" s="71"/>
      <c r="SSH308" s="304"/>
      <c r="SSI308" s="304"/>
      <c r="SSJ308" s="304"/>
      <c r="SSK308" s="304"/>
      <c r="SSL308" s="304"/>
      <c r="SSM308" s="304"/>
      <c r="SSN308" s="305"/>
      <c r="SSO308" s="71"/>
      <c r="SSP308" s="304"/>
      <c r="SSQ308" s="304"/>
      <c r="SSR308" s="304"/>
      <c r="SSS308" s="304"/>
      <c r="SST308" s="304"/>
      <c r="SSU308" s="304"/>
      <c r="SSV308" s="305"/>
      <c r="SSW308" s="71"/>
      <c r="SSX308" s="304"/>
      <c r="SSY308" s="304"/>
      <c r="SSZ308" s="304"/>
      <c r="STA308" s="304"/>
      <c r="STB308" s="304"/>
      <c r="STC308" s="304"/>
      <c r="STD308" s="305"/>
      <c r="STE308" s="71"/>
      <c r="STF308" s="304"/>
      <c r="STG308" s="304"/>
      <c r="STH308" s="304"/>
      <c r="STI308" s="304"/>
      <c r="STJ308" s="304"/>
      <c r="STK308" s="304"/>
      <c r="STL308" s="305"/>
      <c r="STM308" s="71"/>
      <c r="STN308" s="304"/>
      <c r="STO308" s="304"/>
      <c r="STP308" s="304"/>
      <c r="STQ308" s="304"/>
      <c r="STR308" s="304"/>
      <c r="STS308" s="304"/>
      <c r="STT308" s="305"/>
      <c r="STU308" s="71"/>
      <c r="STV308" s="304"/>
      <c r="STW308" s="304"/>
      <c r="STX308" s="304"/>
      <c r="STY308" s="304"/>
      <c r="STZ308" s="304"/>
      <c r="SUA308" s="304"/>
      <c r="SUB308" s="305"/>
      <c r="SUC308" s="71"/>
      <c r="SUD308" s="304"/>
      <c r="SUE308" s="304"/>
      <c r="SUF308" s="304"/>
      <c r="SUG308" s="304"/>
      <c r="SUH308" s="304"/>
      <c r="SUI308" s="304"/>
      <c r="SUJ308" s="305"/>
      <c r="SUK308" s="71"/>
      <c r="SUL308" s="304"/>
      <c r="SUM308" s="304"/>
      <c r="SUN308" s="304"/>
      <c r="SUO308" s="304"/>
      <c r="SUP308" s="304"/>
      <c r="SUQ308" s="304"/>
      <c r="SUR308" s="305"/>
      <c r="SUS308" s="71"/>
      <c r="SUT308" s="304"/>
      <c r="SUU308" s="304"/>
      <c r="SUV308" s="304"/>
      <c r="SUW308" s="304"/>
      <c r="SUX308" s="304"/>
      <c r="SUY308" s="304"/>
      <c r="SUZ308" s="305"/>
      <c r="SVA308" s="71"/>
      <c r="SVB308" s="304"/>
      <c r="SVC308" s="304"/>
      <c r="SVD308" s="304"/>
      <c r="SVE308" s="304"/>
      <c r="SVF308" s="304"/>
      <c r="SVG308" s="304"/>
      <c r="SVH308" s="305"/>
      <c r="SVI308" s="71"/>
      <c r="SVJ308" s="304"/>
      <c r="SVK308" s="304"/>
      <c r="SVL308" s="304"/>
      <c r="SVM308" s="304"/>
      <c r="SVN308" s="304"/>
      <c r="SVO308" s="304"/>
      <c r="SVP308" s="305"/>
      <c r="SVQ308" s="71"/>
      <c r="SVR308" s="304"/>
      <c r="SVS308" s="304"/>
      <c r="SVT308" s="304"/>
      <c r="SVU308" s="304"/>
      <c r="SVV308" s="304"/>
      <c r="SVW308" s="304"/>
      <c r="SVX308" s="305"/>
      <c r="SVY308" s="71"/>
      <c r="SVZ308" s="304"/>
      <c r="SWA308" s="304"/>
      <c r="SWB308" s="304"/>
      <c r="SWC308" s="304"/>
      <c r="SWD308" s="304"/>
      <c r="SWE308" s="304"/>
      <c r="SWF308" s="305"/>
      <c r="SWG308" s="71"/>
      <c r="SWH308" s="304"/>
      <c r="SWI308" s="304"/>
      <c r="SWJ308" s="304"/>
      <c r="SWK308" s="304"/>
      <c r="SWL308" s="304"/>
      <c r="SWM308" s="304"/>
      <c r="SWN308" s="305"/>
      <c r="SWO308" s="71"/>
      <c r="SWP308" s="304"/>
      <c r="SWQ308" s="304"/>
      <c r="SWR308" s="304"/>
      <c r="SWS308" s="304"/>
      <c r="SWT308" s="304"/>
      <c r="SWU308" s="304"/>
      <c r="SWV308" s="305"/>
      <c r="SWW308" s="71"/>
      <c r="SWX308" s="304"/>
      <c r="SWY308" s="304"/>
      <c r="SWZ308" s="304"/>
      <c r="SXA308" s="304"/>
      <c r="SXB308" s="304"/>
      <c r="SXC308" s="304"/>
      <c r="SXD308" s="305"/>
      <c r="SXE308" s="71"/>
      <c r="SXF308" s="304"/>
      <c r="SXG308" s="304"/>
      <c r="SXH308" s="304"/>
      <c r="SXI308" s="304"/>
      <c r="SXJ308" s="304"/>
      <c r="SXK308" s="304"/>
      <c r="SXL308" s="305"/>
      <c r="SXM308" s="71"/>
      <c r="SXN308" s="304"/>
      <c r="SXO308" s="304"/>
      <c r="SXP308" s="304"/>
      <c r="SXQ308" s="304"/>
      <c r="SXR308" s="304"/>
      <c r="SXS308" s="304"/>
      <c r="SXT308" s="305"/>
      <c r="SXU308" s="71"/>
      <c r="SXV308" s="304"/>
      <c r="SXW308" s="304"/>
      <c r="SXX308" s="304"/>
      <c r="SXY308" s="304"/>
      <c r="SXZ308" s="304"/>
      <c r="SYA308" s="304"/>
      <c r="SYB308" s="305"/>
      <c r="SYC308" s="71"/>
      <c r="SYD308" s="304"/>
      <c r="SYE308" s="304"/>
      <c r="SYF308" s="304"/>
      <c r="SYG308" s="304"/>
      <c r="SYH308" s="304"/>
      <c r="SYI308" s="304"/>
      <c r="SYJ308" s="305"/>
      <c r="SYK308" s="71"/>
      <c r="SYL308" s="304"/>
      <c r="SYM308" s="304"/>
      <c r="SYN308" s="304"/>
      <c r="SYO308" s="304"/>
      <c r="SYP308" s="304"/>
      <c r="SYQ308" s="304"/>
      <c r="SYR308" s="305"/>
      <c r="SYS308" s="71"/>
      <c r="SYT308" s="304"/>
      <c r="SYU308" s="304"/>
      <c r="SYV308" s="304"/>
      <c r="SYW308" s="304"/>
      <c r="SYX308" s="304"/>
      <c r="SYY308" s="304"/>
      <c r="SYZ308" s="305"/>
      <c r="SZA308" s="71"/>
      <c r="SZB308" s="304"/>
      <c r="SZC308" s="304"/>
      <c r="SZD308" s="304"/>
      <c r="SZE308" s="304"/>
      <c r="SZF308" s="304"/>
      <c r="SZG308" s="304"/>
      <c r="SZH308" s="305"/>
      <c r="SZI308" s="71"/>
      <c r="SZJ308" s="304"/>
      <c r="SZK308" s="304"/>
      <c r="SZL308" s="304"/>
      <c r="SZM308" s="304"/>
      <c r="SZN308" s="304"/>
      <c r="SZO308" s="304"/>
      <c r="SZP308" s="305"/>
      <c r="SZQ308" s="71"/>
      <c r="SZR308" s="304"/>
      <c r="SZS308" s="304"/>
      <c r="SZT308" s="304"/>
      <c r="SZU308" s="304"/>
      <c r="SZV308" s="304"/>
      <c r="SZW308" s="304"/>
      <c r="SZX308" s="305"/>
      <c r="SZY308" s="71"/>
      <c r="SZZ308" s="304"/>
      <c r="TAA308" s="304"/>
      <c r="TAB308" s="304"/>
      <c r="TAC308" s="304"/>
      <c r="TAD308" s="304"/>
      <c r="TAE308" s="304"/>
      <c r="TAF308" s="305"/>
      <c r="TAG308" s="71"/>
      <c r="TAH308" s="304"/>
      <c r="TAI308" s="304"/>
      <c r="TAJ308" s="304"/>
      <c r="TAK308" s="304"/>
      <c r="TAL308" s="304"/>
      <c r="TAM308" s="304"/>
      <c r="TAN308" s="305"/>
      <c r="TAO308" s="71"/>
      <c r="TAP308" s="304"/>
      <c r="TAQ308" s="304"/>
      <c r="TAR308" s="304"/>
      <c r="TAS308" s="304"/>
      <c r="TAT308" s="304"/>
      <c r="TAU308" s="304"/>
      <c r="TAV308" s="305"/>
      <c r="TAW308" s="71"/>
      <c r="TAX308" s="304"/>
      <c r="TAY308" s="304"/>
      <c r="TAZ308" s="304"/>
      <c r="TBA308" s="304"/>
      <c r="TBB308" s="304"/>
      <c r="TBC308" s="304"/>
      <c r="TBD308" s="305"/>
      <c r="TBE308" s="71"/>
      <c r="TBF308" s="304"/>
      <c r="TBG308" s="304"/>
      <c r="TBH308" s="304"/>
      <c r="TBI308" s="304"/>
      <c r="TBJ308" s="304"/>
      <c r="TBK308" s="304"/>
      <c r="TBL308" s="305"/>
      <c r="TBM308" s="71"/>
      <c r="TBN308" s="304"/>
      <c r="TBO308" s="304"/>
      <c r="TBP308" s="304"/>
      <c r="TBQ308" s="304"/>
      <c r="TBR308" s="304"/>
      <c r="TBS308" s="304"/>
      <c r="TBT308" s="305"/>
      <c r="TBU308" s="71"/>
      <c r="TBV308" s="304"/>
      <c r="TBW308" s="304"/>
      <c r="TBX308" s="304"/>
      <c r="TBY308" s="304"/>
      <c r="TBZ308" s="304"/>
      <c r="TCA308" s="304"/>
      <c r="TCB308" s="305"/>
      <c r="TCC308" s="71"/>
      <c r="TCD308" s="304"/>
      <c r="TCE308" s="304"/>
      <c r="TCF308" s="304"/>
      <c r="TCG308" s="304"/>
      <c r="TCH308" s="304"/>
      <c r="TCI308" s="304"/>
      <c r="TCJ308" s="305"/>
      <c r="TCK308" s="71"/>
      <c r="TCL308" s="304"/>
      <c r="TCM308" s="304"/>
      <c r="TCN308" s="304"/>
      <c r="TCO308" s="304"/>
      <c r="TCP308" s="304"/>
      <c r="TCQ308" s="304"/>
      <c r="TCR308" s="305"/>
      <c r="TCS308" s="71"/>
      <c r="TCT308" s="304"/>
      <c r="TCU308" s="304"/>
      <c r="TCV308" s="304"/>
      <c r="TCW308" s="304"/>
      <c r="TCX308" s="304"/>
      <c r="TCY308" s="304"/>
      <c r="TCZ308" s="305"/>
      <c r="TDA308" s="71"/>
      <c r="TDB308" s="304"/>
      <c r="TDC308" s="304"/>
      <c r="TDD308" s="304"/>
      <c r="TDE308" s="304"/>
      <c r="TDF308" s="304"/>
      <c r="TDG308" s="304"/>
      <c r="TDH308" s="305"/>
      <c r="TDI308" s="71"/>
      <c r="TDJ308" s="304"/>
      <c r="TDK308" s="304"/>
      <c r="TDL308" s="304"/>
      <c r="TDM308" s="304"/>
      <c r="TDN308" s="304"/>
      <c r="TDO308" s="304"/>
      <c r="TDP308" s="305"/>
      <c r="TDQ308" s="71"/>
      <c r="TDR308" s="304"/>
      <c r="TDS308" s="304"/>
      <c r="TDT308" s="304"/>
      <c r="TDU308" s="304"/>
      <c r="TDV308" s="304"/>
      <c r="TDW308" s="304"/>
      <c r="TDX308" s="305"/>
      <c r="TDY308" s="71"/>
      <c r="TDZ308" s="304"/>
      <c r="TEA308" s="304"/>
      <c r="TEB308" s="304"/>
      <c r="TEC308" s="304"/>
      <c r="TED308" s="304"/>
      <c r="TEE308" s="304"/>
      <c r="TEF308" s="305"/>
      <c r="TEG308" s="71"/>
      <c r="TEH308" s="304"/>
      <c r="TEI308" s="304"/>
      <c r="TEJ308" s="304"/>
      <c r="TEK308" s="304"/>
      <c r="TEL308" s="304"/>
      <c r="TEM308" s="304"/>
      <c r="TEN308" s="305"/>
      <c r="TEO308" s="71"/>
      <c r="TEP308" s="304"/>
      <c r="TEQ308" s="304"/>
      <c r="TER308" s="304"/>
      <c r="TES308" s="304"/>
      <c r="TET308" s="304"/>
      <c r="TEU308" s="304"/>
      <c r="TEV308" s="305"/>
      <c r="TEW308" s="71"/>
      <c r="TEX308" s="304"/>
      <c r="TEY308" s="304"/>
      <c r="TEZ308" s="304"/>
      <c r="TFA308" s="304"/>
      <c r="TFB308" s="304"/>
      <c r="TFC308" s="304"/>
      <c r="TFD308" s="305"/>
      <c r="TFE308" s="71"/>
      <c r="TFF308" s="304"/>
      <c r="TFG308" s="304"/>
      <c r="TFH308" s="304"/>
      <c r="TFI308" s="304"/>
      <c r="TFJ308" s="304"/>
      <c r="TFK308" s="304"/>
      <c r="TFL308" s="305"/>
      <c r="TFM308" s="71"/>
      <c r="TFN308" s="304"/>
      <c r="TFO308" s="304"/>
      <c r="TFP308" s="304"/>
      <c r="TFQ308" s="304"/>
      <c r="TFR308" s="304"/>
      <c r="TFS308" s="304"/>
      <c r="TFT308" s="305"/>
      <c r="TFU308" s="71"/>
      <c r="TFV308" s="304"/>
      <c r="TFW308" s="304"/>
      <c r="TFX308" s="304"/>
      <c r="TFY308" s="304"/>
      <c r="TFZ308" s="304"/>
      <c r="TGA308" s="304"/>
      <c r="TGB308" s="305"/>
      <c r="TGC308" s="71"/>
      <c r="TGD308" s="304"/>
      <c r="TGE308" s="304"/>
      <c r="TGF308" s="304"/>
      <c r="TGG308" s="304"/>
      <c r="TGH308" s="304"/>
      <c r="TGI308" s="304"/>
      <c r="TGJ308" s="305"/>
      <c r="TGK308" s="71"/>
      <c r="TGL308" s="304"/>
      <c r="TGM308" s="304"/>
      <c r="TGN308" s="304"/>
      <c r="TGO308" s="304"/>
      <c r="TGP308" s="304"/>
      <c r="TGQ308" s="304"/>
      <c r="TGR308" s="305"/>
      <c r="TGS308" s="71"/>
      <c r="TGT308" s="304"/>
      <c r="TGU308" s="304"/>
      <c r="TGV308" s="304"/>
      <c r="TGW308" s="304"/>
      <c r="TGX308" s="304"/>
      <c r="TGY308" s="304"/>
      <c r="TGZ308" s="305"/>
      <c r="THA308" s="71"/>
      <c r="THB308" s="304"/>
      <c r="THC308" s="304"/>
      <c r="THD308" s="304"/>
      <c r="THE308" s="304"/>
      <c r="THF308" s="304"/>
      <c r="THG308" s="304"/>
      <c r="THH308" s="305"/>
      <c r="THI308" s="71"/>
      <c r="THJ308" s="304"/>
      <c r="THK308" s="304"/>
      <c r="THL308" s="304"/>
      <c r="THM308" s="304"/>
      <c r="THN308" s="304"/>
      <c r="THO308" s="304"/>
      <c r="THP308" s="305"/>
      <c r="THQ308" s="71"/>
      <c r="THR308" s="304"/>
      <c r="THS308" s="304"/>
      <c r="THT308" s="304"/>
      <c r="THU308" s="304"/>
      <c r="THV308" s="304"/>
      <c r="THW308" s="304"/>
      <c r="THX308" s="305"/>
      <c r="THY308" s="71"/>
      <c r="THZ308" s="304"/>
      <c r="TIA308" s="304"/>
      <c r="TIB308" s="304"/>
      <c r="TIC308" s="304"/>
      <c r="TID308" s="304"/>
      <c r="TIE308" s="304"/>
      <c r="TIF308" s="305"/>
      <c r="TIG308" s="71"/>
      <c r="TIH308" s="304"/>
      <c r="TII308" s="304"/>
      <c r="TIJ308" s="304"/>
      <c r="TIK308" s="304"/>
      <c r="TIL308" s="304"/>
      <c r="TIM308" s="304"/>
      <c r="TIN308" s="305"/>
      <c r="TIO308" s="71"/>
      <c r="TIP308" s="304"/>
      <c r="TIQ308" s="304"/>
      <c r="TIR308" s="304"/>
      <c r="TIS308" s="304"/>
      <c r="TIT308" s="304"/>
      <c r="TIU308" s="304"/>
      <c r="TIV308" s="305"/>
      <c r="TIW308" s="71"/>
      <c r="TIX308" s="304"/>
      <c r="TIY308" s="304"/>
      <c r="TIZ308" s="304"/>
      <c r="TJA308" s="304"/>
      <c r="TJB308" s="304"/>
      <c r="TJC308" s="304"/>
      <c r="TJD308" s="305"/>
      <c r="TJE308" s="71"/>
      <c r="TJF308" s="304"/>
      <c r="TJG308" s="304"/>
      <c r="TJH308" s="304"/>
      <c r="TJI308" s="304"/>
      <c r="TJJ308" s="304"/>
      <c r="TJK308" s="304"/>
      <c r="TJL308" s="305"/>
      <c r="TJM308" s="71"/>
      <c r="TJN308" s="304"/>
      <c r="TJO308" s="304"/>
      <c r="TJP308" s="304"/>
      <c r="TJQ308" s="304"/>
      <c r="TJR308" s="304"/>
      <c r="TJS308" s="304"/>
      <c r="TJT308" s="305"/>
      <c r="TJU308" s="71"/>
      <c r="TJV308" s="304"/>
      <c r="TJW308" s="304"/>
      <c r="TJX308" s="304"/>
      <c r="TJY308" s="304"/>
      <c r="TJZ308" s="304"/>
      <c r="TKA308" s="304"/>
      <c r="TKB308" s="305"/>
      <c r="TKC308" s="71"/>
      <c r="TKD308" s="304"/>
      <c r="TKE308" s="304"/>
      <c r="TKF308" s="304"/>
      <c r="TKG308" s="304"/>
      <c r="TKH308" s="304"/>
      <c r="TKI308" s="304"/>
      <c r="TKJ308" s="305"/>
      <c r="TKK308" s="71"/>
      <c r="TKL308" s="304"/>
      <c r="TKM308" s="304"/>
      <c r="TKN308" s="304"/>
      <c r="TKO308" s="304"/>
      <c r="TKP308" s="304"/>
      <c r="TKQ308" s="304"/>
      <c r="TKR308" s="305"/>
      <c r="TKS308" s="71"/>
      <c r="TKT308" s="304"/>
      <c r="TKU308" s="304"/>
      <c r="TKV308" s="304"/>
      <c r="TKW308" s="304"/>
      <c r="TKX308" s="304"/>
      <c r="TKY308" s="304"/>
      <c r="TKZ308" s="305"/>
      <c r="TLA308" s="71"/>
      <c r="TLB308" s="304"/>
      <c r="TLC308" s="304"/>
      <c r="TLD308" s="304"/>
      <c r="TLE308" s="304"/>
      <c r="TLF308" s="304"/>
      <c r="TLG308" s="304"/>
      <c r="TLH308" s="305"/>
      <c r="TLI308" s="71"/>
      <c r="TLJ308" s="304"/>
      <c r="TLK308" s="304"/>
      <c r="TLL308" s="304"/>
      <c r="TLM308" s="304"/>
      <c r="TLN308" s="304"/>
      <c r="TLO308" s="304"/>
      <c r="TLP308" s="305"/>
      <c r="TLQ308" s="71"/>
      <c r="TLR308" s="304"/>
      <c r="TLS308" s="304"/>
      <c r="TLT308" s="304"/>
      <c r="TLU308" s="304"/>
      <c r="TLV308" s="304"/>
      <c r="TLW308" s="304"/>
      <c r="TLX308" s="305"/>
      <c r="TLY308" s="71"/>
      <c r="TLZ308" s="304"/>
      <c r="TMA308" s="304"/>
      <c r="TMB308" s="304"/>
      <c r="TMC308" s="304"/>
      <c r="TMD308" s="304"/>
      <c r="TME308" s="304"/>
      <c r="TMF308" s="305"/>
      <c r="TMG308" s="71"/>
      <c r="TMH308" s="304"/>
      <c r="TMI308" s="304"/>
      <c r="TMJ308" s="304"/>
      <c r="TMK308" s="304"/>
      <c r="TML308" s="304"/>
      <c r="TMM308" s="304"/>
      <c r="TMN308" s="305"/>
      <c r="TMO308" s="71"/>
      <c r="TMP308" s="304"/>
      <c r="TMQ308" s="304"/>
      <c r="TMR308" s="304"/>
      <c r="TMS308" s="304"/>
      <c r="TMT308" s="304"/>
      <c r="TMU308" s="304"/>
      <c r="TMV308" s="305"/>
      <c r="TMW308" s="71"/>
      <c r="TMX308" s="304"/>
      <c r="TMY308" s="304"/>
      <c r="TMZ308" s="304"/>
      <c r="TNA308" s="304"/>
      <c r="TNB308" s="304"/>
      <c r="TNC308" s="304"/>
      <c r="TND308" s="305"/>
      <c r="TNE308" s="71"/>
      <c r="TNF308" s="304"/>
      <c r="TNG308" s="304"/>
      <c r="TNH308" s="304"/>
      <c r="TNI308" s="304"/>
      <c r="TNJ308" s="304"/>
      <c r="TNK308" s="304"/>
      <c r="TNL308" s="305"/>
      <c r="TNM308" s="71"/>
      <c r="TNN308" s="304"/>
      <c r="TNO308" s="304"/>
      <c r="TNP308" s="304"/>
      <c r="TNQ308" s="304"/>
      <c r="TNR308" s="304"/>
      <c r="TNS308" s="304"/>
      <c r="TNT308" s="305"/>
      <c r="TNU308" s="71"/>
      <c r="TNV308" s="304"/>
      <c r="TNW308" s="304"/>
      <c r="TNX308" s="304"/>
      <c r="TNY308" s="304"/>
      <c r="TNZ308" s="304"/>
      <c r="TOA308" s="304"/>
      <c r="TOB308" s="305"/>
      <c r="TOC308" s="71"/>
      <c r="TOD308" s="304"/>
      <c r="TOE308" s="304"/>
      <c r="TOF308" s="304"/>
      <c r="TOG308" s="304"/>
      <c r="TOH308" s="304"/>
      <c r="TOI308" s="304"/>
      <c r="TOJ308" s="305"/>
      <c r="TOK308" s="71"/>
      <c r="TOL308" s="304"/>
      <c r="TOM308" s="304"/>
      <c r="TON308" s="304"/>
      <c r="TOO308" s="304"/>
      <c r="TOP308" s="304"/>
      <c r="TOQ308" s="304"/>
      <c r="TOR308" s="305"/>
      <c r="TOS308" s="71"/>
      <c r="TOT308" s="304"/>
      <c r="TOU308" s="304"/>
      <c r="TOV308" s="304"/>
      <c r="TOW308" s="304"/>
      <c r="TOX308" s="304"/>
      <c r="TOY308" s="304"/>
      <c r="TOZ308" s="305"/>
      <c r="TPA308" s="71"/>
      <c r="TPB308" s="304"/>
      <c r="TPC308" s="304"/>
      <c r="TPD308" s="304"/>
      <c r="TPE308" s="304"/>
      <c r="TPF308" s="304"/>
      <c r="TPG308" s="304"/>
      <c r="TPH308" s="305"/>
      <c r="TPI308" s="71"/>
      <c r="TPJ308" s="304"/>
      <c r="TPK308" s="304"/>
      <c r="TPL308" s="304"/>
      <c r="TPM308" s="304"/>
      <c r="TPN308" s="304"/>
      <c r="TPO308" s="304"/>
      <c r="TPP308" s="305"/>
      <c r="TPQ308" s="71"/>
      <c r="TPR308" s="304"/>
      <c r="TPS308" s="304"/>
      <c r="TPT308" s="304"/>
      <c r="TPU308" s="304"/>
      <c r="TPV308" s="304"/>
      <c r="TPW308" s="304"/>
      <c r="TPX308" s="305"/>
      <c r="TPY308" s="71"/>
      <c r="TPZ308" s="304"/>
      <c r="TQA308" s="304"/>
      <c r="TQB308" s="304"/>
      <c r="TQC308" s="304"/>
      <c r="TQD308" s="304"/>
      <c r="TQE308" s="304"/>
      <c r="TQF308" s="305"/>
      <c r="TQG308" s="71"/>
      <c r="TQH308" s="304"/>
      <c r="TQI308" s="304"/>
      <c r="TQJ308" s="304"/>
      <c r="TQK308" s="304"/>
      <c r="TQL308" s="304"/>
      <c r="TQM308" s="304"/>
      <c r="TQN308" s="305"/>
      <c r="TQO308" s="71"/>
      <c r="TQP308" s="304"/>
      <c r="TQQ308" s="304"/>
      <c r="TQR308" s="304"/>
      <c r="TQS308" s="304"/>
      <c r="TQT308" s="304"/>
      <c r="TQU308" s="304"/>
      <c r="TQV308" s="305"/>
      <c r="TQW308" s="71"/>
      <c r="TQX308" s="304"/>
      <c r="TQY308" s="304"/>
      <c r="TQZ308" s="304"/>
      <c r="TRA308" s="304"/>
      <c r="TRB308" s="304"/>
      <c r="TRC308" s="304"/>
      <c r="TRD308" s="305"/>
      <c r="TRE308" s="71"/>
      <c r="TRF308" s="304"/>
      <c r="TRG308" s="304"/>
      <c r="TRH308" s="304"/>
      <c r="TRI308" s="304"/>
      <c r="TRJ308" s="304"/>
      <c r="TRK308" s="304"/>
      <c r="TRL308" s="305"/>
      <c r="TRM308" s="71"/>
      <c r="TRN308" s="304"/>
      <c r="TRO308" s="304"/>
      <c r="TRP308" s="304"/>
      <c r="TRQ308" s="304"/>
      <c r="TRR308" s="304"/>
      <c r="TRS308" s="304"/>
      <c r="TRT308" s="305"/>
      <c r="TRU308" s="71"/>
      <c r="TRV308" s="304"/>
      <c r="TRW308" s="304"/>
      <c r="TRX308" s="304"/>
      <c r="TRY308" s="304"/>
      <c r="TRZ308" s="304"/>
      <c r="TSA308" s="304"/>
      <c r="TSB308" s="305"/>
      <c r="TSC308" s="71"/>
      <c r="TSD308" s="304"/>
      <c r="TSE308" s="304"/>
      <c r="TSF308" s="304"/>
      <c r="TSG308" s="304"/>
      <c r="TSH308" s="304"/>
      <c r="TSI308" s="304"/>
      <c r="TSJ308" s="305"/>
      <c r="TSK308" s="71"/>
      <c r="TSL308" s="304"/>
      <c r="TSM308" s="304"/>
      <c r="TSN308" s="304"/>
      <c r="TSO308" s="304"/>
      <c r="TSP308" s="304"/>
      <c r="TSQ308" s="304"/>
      <c r="TSR308" s="305"/>
      <c r="TSS308" s="71"/>
      <c r="TST308" s="304"/>
      <c r="TSU308" s="304"/>
      <c r="TSV308" s="304"/>
      <c r="TSW308" s="304"/>
      <c r="TSX308" s="304"/>
      <c r="TSY308" s="304"/>
      <c r="TSZ308" s="305"/>
      <c r="TTA308" s="71"/>
      <c r="TTB308" s="304"/>
      <c r="TTC308" s="304"/>
      <c r="TTD308" s="304"/>
      <c r="TTE308" s="304"/>
      <c r="TTF308" s="304"/>
      <c r="TTG308" s="304"/>
      <c r="TTH308" s="305"/>
      <c r="TTI308" s="71"/>
      <c r="TTJ308" s="304"/>
      <c r="TTK308" s="304"/>
      <c r="TTL308" s="304"/>
      <c r="TTM308" s="304"/>
      <c r="TTN308" s="304"/>
      <c r="TTO308" s="304"/>
      <c r="TTP308" s="305"/>
      <c r="TTQ308" s="71"/>
      <c r="TTR308" s="304"/>
      <c r="TTS308" s="304"/>
      <c r="TTT308" s="304"/>
      <c r="TTU308" s="304"/>
      <c r="TTV308" s="304"/>
      <c r="TTW308" s="304"/>
      <c r="TTX308" s="305"/>
      <c r="TTY308" s="71"/>
      <c r="TTZ308" s="304"/>
      <c r="TUA308" s="304"/>
      <c r="TUB308" s="304"/>
      <c r="TUC308" s="304"/>
      <c r="TUD308" s="304"/>
      <c r="TUE308" s="304"/>
      <c r="TUF308" s="305"/>
      <c r="TUG308" s="71"/>
      <c r="TUH308" s="304"/>
      <c r="TUI308" s="304"/>
      <c r="TUJ308" s="304"/>
      <c r="TUK308" s="304"/>
      <c r="TUL308" s="304"/>
      <c r="TUM308" s="304"/>
      <c r="TUN308" s="305"/>
      <c r="TUO308" s="71"/>
      <c r="TUP308" s="304"/>
      <c r="TUQ308" s="304"/>
      <c r="TUR308" s="304"/>
      <c r="TUS308" s="304"/>
      <c r="TUT308" s="304"/>
      <c r="TUU308" s="304"/>
      <c r="TUV308" s="305"/>
      <c r="TUW308" s="71"/>
      <c r="TUX308" s="304"/>
      <c r="TUY308" s="304"/>
      <c r="TUZ308" s="304"/>
      <c r="TVA308" s="304"/>
      <c r="TVB308" s="304"/>
      <c r="TVC308" s="304"/>
      <c r="TVD308" s="305"/>
      <c r="TVE308" s="71"/>
      <c r="TVF308" s="304"/>
      <c r="TVG308" s="304"/>
      <c r="TVH308" s="304"/>
      <c r="TVI308" s="304"/>
      <c r="TVJ308" s="304"/>
      <c r="TVK308" s="304"/>
      <c r="TVL308" s="305"/>
      <c r="TVM308" s="71"/>
      <c r="TVN308" s="304"/>
      <c r="TVO308" s="304"/>
      <c r="TVP308" s="304"/>
      <c r="TVQ308" s="304"/>
      <c r="TVR308" s="304"/>
      <c r="TVS308" s="304"/>
      <c r="TVT308" s="305"/>
      <c r="TVU308" s="71"/>
      <c r="TVV308" s="304"/>
      <c r="TVW308" s="304"/>
      <c r="TVX308" s="304"/>
      <c r="TVY308" s="304"/>
      <c r="TVZ308" s="304"/>
      <c r="TWA308" s="304"/>
      <c r="TWB308" s="305"/>
      <c r="TWC308" s="71"/>
      <c r="TWD308" s="304"/>
      <c r="TWE308" s="304"/>
      <c r="TWF308" s="304"/>
      <c r="TWG308" s="304"/>
      <c r="TWH308" s="304"/>
      <c r="TWI308" s="304"/>
      <c r="TWJ308" s="305"/>
      <c r="TWK308" s="71"/>
      <c r="TWL308" s="304"/>
      <c r="TWM308" s="304"/>
      <c r="TWN308" s="304"/>
      <c r="TWO308" s="304"/>
      <c r="TWP308" s="304"/>
      <c r="TWQ308" s="304"/>
      <c r="TWR308" s="305"/>
      <c r="TWS308" s="71"/>
      <c r="TWT308" s="304"/>
      <c r="TWU308" s="304"/>
      <c r="TWV308" s="304"/>
      <c r="TWW308" s="304"/>
      <c r="TWX308" s="304"/>
      <c r="TWY308" s="304"/>
      <c r="TWZ308" s="305"/>
      <c r="TXA308" s="71"/>
      <c r="TXB308" s="304"/>
      <c r="TXC308" s="304"/>
      <c r="TXD308" s="304"/>
      <c r="TXE308" s="304"/>
      <c r="TXF308" s="304"/>
      <c r="TXG308" s="304"/>
      <c r="TXH308" s="305"/>
      <c r="TXI308" s="71"/>
      <c r="TXJ308" s="304"/>
      <c r="TXK308" s="304"/>
      <c r="TXL308" s="304"/>
      <c r="TXM308" s="304"/>
      <c r="TXN308" s="304"/>
      <c r="TXO308" s="304"/>
      <c r="TXP308" s="305"/>
      <c r="TXQ308" s="71"/>
      <c r="TXR308" s="304"/>
      <c r="TXS308" s="304"/>
      <c r="TXT308" s="304"/>
      <c r="TXU308" s="304"/>
      <c r="TXV308" s="304"/>
      <c r="TXW308" s="304"/>
      <c r="TXX308" s="305"/>
      <c r="TXY308" s="71"/>
      <c r="TXZ308" s="304"/>
      <c r="TYA308" s="304"/>
      <c r="TYB308" s="304"/>
      <c r="TYC308" s="304"/>
      <c r="TYD308" s="304"/>
      <c r="TYE308" s="304"/>
      <c r="TYF308" s="305"/>
      <c r="TYG308" s="71"/>
      <c r="TYH308" s="304"/>
      <c r="TYI308" s="304"/>
      <c r="TYJ308" s="304"/>
      <c r="TYK308" s="304"/>
      <c r="TYL308" s="304"/>
      <c r="TYM308" s="304"/>
      <c r="TYN308" s="305"/>
      <c r="TYO308" s="71"/>
      <c r="TYP308" s="304"/>
      <c r="TYQ308" s="304"/>
      <c r="TYR308" s="304"/>
      <c r="TYS308" s="304"/>
      <c r="TYT308" s="304"/>
      <c r="TYU308" s="304"/>
      <c r="TYV308" s="305"/>
      <c r="TYW308" s="71"/>
      <c r="TYX308" s="304"/>
      <c r="TYY308" s="304"/>
      <c r="TYZ308" s="304"/>
      <c r="TZA308" s="304"/>
      <c r="TZB308" s="304"/>
      <c r="TZC308" s="304"/>
      <c r="TZD308" s="305"/>
      <c r="TZE308" s="71"/>
      <c r="TZF308" s="304"/>
      <c r="TZG308" s="304"/>
      <c r="TZH308" s="304"/>
      <c r="TZI308" s="304"/>
      <c r="TZJ308" s="304"/>
      <c r="TZK308" s="304"/>
      <c r="TZL308" s="305"/>
      <c r="TZM308" s="71"/>
      <c r="TZN308" s="304"/>
      <c r="TZO308" s="304"/>
      <c r="TZP308" s="304"/>
      <c r="TZQ308" s="304"/>
      <c r="TZR308" s="304"/>
      <c r="TZS308" s="304"/>
      <c r="TZT308" s="305"/>
      <c r="TZU308" s="71"/>
      <c r="TZV308" s="304"/>
      <c r="TZW308" s="304"/>
      <c r="TZX308" s="304"/>
      <c r="TZY308" s="304"/>
      <c r="TZZ308" s="304"/>
      <c r="UAA308" s="304"/>
      <c r="UAB308" s="305"/>
      <c r="UAC308" s="71"/>
      <c r="UAD308" s="304"/>
      <c r="UAE308" s="304"/>
      <c r="UAF308" s="304"/>
      <c r="UAG308" s="304"/>
      <c r="UAH308" s="304"/>
      <c r="UAI308" s="304"/>
      <c r="UAJ308" s="305"/>
      <c r="UAK308" s="71"/>
      <c r="UAL308" s="304"/>
      <c r="UAM308" s="304"/>
      <c r="UAN308" s="304"/>
      <c r="UAO308" s="304"/>
      <c r="UAP308" s="304"/>
      <c r="UAQ308" s="304"/>
      <c r="UAR308" s="305"/>
      <c r="UAS308" s="71"/>
      <c r="UAT308" s="304"/>
      <c r="UAU308" s="304"/>
      <c r="UAV308" s="304"/>
      <c r="UAW308" s="304"/>
      <c r="UAX308" s="304"/>
      <c r="UAY308" s="304"/>
      <c r="UAZ308" s="305"/>
      <c r="UBA308" s="71"/>
      <c r="UBB308" s="304"/>
      <c r="UBC308" s="304"/>
      <c r="UBD308" s="304"/>
      <c r="UBE308" s="304"/>
      <c r="UBF308" s="304"/>
      <c r="UBG308" s="304"/>
      <c r="UBH308" s="305"/>
      <c r="UBI308" s="71"/>
      <c r="UBJ308" s="304"/>
      <c r="UBK308" s="304"/>
      <c r="UBL308" s="304"/>
      <c r="UBM308" s="304"/>
      <c r="UBN308" s="304"/>
      <c r="UBO308" s="304"/>
      <c r="UBP308" s="305"/>
      <c r="UBQ308" s="71"/>
      <c r="UBR308" s="304"/>
      <c r="UBS308" s="304"/>
      <c r="UBT308" s="304"/>
      <c r="UBU308" s="304"/>
      <c r="UBV308" s="304"/>
      <c r="UBW308" s="304"/>
      <c r="UBX308" s="305"/>
      <c r="UBY308" s="71"/>
      <c r="UBZ308" s="304"/>
      <c r="UCA308" s="304"/>
      <c r="UCB308" s="304"/>
      <c r="UCC308" s="304"/>
      <c r="UCD308" s="304"/>
      <c r="UCE308" s="304"/>
      <c r="UCF308" s="305"/>
      <c r="UCG308" s="71"/>
      <c r="UCH308" s="304"/>
      <c r="UCI308" s="304"/>
      <c r="UCJ308" s="304"/>
      <c r="UCK308" s="304"/>
      <c r="UCL308" s="304"/>
      <c r="UCM308" s="304"/>
      <c r="UCN308" s="305"/>
      <c r="UCO308" s="71"/>
      <c r="UCP308" s="304"/>
      <c r="UCQ308" s="304"/>
      <c r="UCR308" s="304"/>
      <c r="UCS308" s="304"/>
      <c r="UCT308" s="304"/>
      <c r="UCU308" s="304"/>
      <c r="UCV308" s="305"/>
      <c r="UCW308" s="71"/>
      <c r="UCX308" s="304"/>
      <c r="UCY308" s="304"/>
      <c r="UCZ308" s="304"/>
      <c r="UDA308" s="304"/>
      <c r="UDB308" s="304"/>
      <c r="UDC308" s="304"/>
      <c r="UDD308" s="305"/>
      <c r="UDE308" s="71"/>
      <c r="UDF308" s="304"/>
      <c r="UDG308" s="304"/>
      <c r="UDH308" s="304"/>
      <c r="UDI308" s="304"/>
      <c r="UDJ308" s="304"/>
      <c r="UDK308" s="304"/>
      <c r="UDL308" s="305"/>
      <c r="UDM308" s="71"/>
      <c r="UDN308" s="304"/>
      <c r="UDO308" s="304"/>
      <c r="UDP308" s="304"/>
      <c r="UDQ308" s="304"/>
      <c r="UDR308" s="304"/>
      <c r="UDS308" s="304"/>
      <c r="UDT308" s="305"/>
      <c r="UDU308" s="71"/>
      <c r="UDV308" s="304"/>
      <c r="UDW308" s="304"/>
      <c r="UDX308" s="304"/>
      <c r="UDY308" s="304"/>
      <c r="UDZ308" s="304"/>
      <c r="UEA308" s="304"/>
      <c r="UEB308" s="305"/>
      <c r="UEC308" s="71"/>
      <c r="UED308" s="304"/>
      <c r="UEE308" s="304"/>
      <c r="UEF308" s="304"/>
      <c r="UEG308" s="304"/>
      <c r="UEH308" s="304"/>
      <c r="UEI308" s="304"/>
      <c r="UEJ308" s="305"/>
      <c r="UEK308" s="71"/>
      <c r="UEL308" s="304"/>
      <c r="UEM308" s="304"/>
      <c r="UEN308" s="304"/>
      <c r="UEO308" s="304"/>
      <c r="UEP308" s="304"/>
      <c r="UEQ308" s="304"/>
      <c r="UER308" s="305"/>
      <c r="UES308" s="71"/>
      <c r="UET308" s="304"/>
      <c r="UEU308" s="304"/>
      <c r="UEV308" s="304"/>
      <c r="UEW308" s="304"/>
      <c r="UEX308" s="304"/>
      <c r="UEY308" s="304"/>
      <c r="UEZ308" s="305"/>
      <c r="UFA308" s="71"/>
      <c r="UFB308" s="304"/>
      <c r="UFC308" s="304"/>
      <c r="UFD308" s="304"/>
      <c r="UFE308" s="304"/>
      <c r="UFF308" s="304"/>
      <c r="UFG308" s="304"/>
      <c r="UFH308" s="305"/>
      <c r="UFI308" s="71"/>
      <c r="UFJ308" s="304"/>
      <c r="UFK308" s="304"/>
      <c r="UFL308" s="304"/>
      <c r="UFM308" s="304"/>
      <c r="UFN308" s="304"/>
      <c r="UFO308" s="304"/>
      <c r="UFP308" s="305"/>
      <c r="UFQ308" s="71"/>
      <c r="UFR308" s="304"/>
      <c r="UFS308" s="304"/>
      <c r="UFT308" s="304"/>
      <c r="UFU308" s="304"/>
      <c r="UFV308" s="304"/>
      <c r="UFW308" s="304"/>
      <c r="UFX308" s="305"/>
      <c r="UFY308" s="71"/>
      <c r="UFZ308" s="304"/>
      <c r="UGA308" s="304"/>
      <c r="UGB308" s="304"/>
      <c r="UGC308" s="304"/>
      <c r="UGD308" s="304"/>
      <c r="UGE308" s="304"/>
      <c r="UGF308" s="305"/>
      <c r="UGG308" s="71"/>
      <c r="UGH308" s="304"/>
      <c r="UGI308" s="304"/>
      <c r="UGJ308" s="304"/>
      <c r="UGK308" s="304"/>
      <c r="UGL308" s="304"/>
      <c r="UGM308" s="304"/>
      <c r="UGN308" s="305"/>
      <c r="UGO308" s="71"/>
      <c r="UGP308" s="304"/>
      <c r="UGQ308" s="304"/>
      <c r="UGR308" s="304"/>
      <c r="UGS308" s="304"/>
      <c r="UGT308" s="304"/>
      <c r="UGU308" s="304"/>
      <c r="UGV308" s="305"/>
      <c r="UGW308" s="71"/>
      <c r="UGX308" s="304"/>
      <c r="UGY308" s="304"/>
      <c r="UGZ308" s="304"/>
      <c r="UHA308" s="304"/>
      <c r="UHB308" s="304"/>
      <c r="UHC308" s="304"/>
      <c r="UHD308" s="305"/>
      <c r="UHE308" s="71"/>
      <c r="UHF308" s="304"/>
      <c r="UHG308" s="304"/>
      <c r="UHH308" s="304"/>
      <c r="UHI308" s="304"/>
      <c r="UHJ308" s="304"/>
      <c r="UHK308" s="304"/>
      <c r="UHL308" s="305"/>
      <c r="UHM308" s="71"/>
      <c r="UHN308" s="304"/>
      <c r="UHO308" s="304"/>
      <c r="UHP308" s="304"/>
      <c r="UHQ308" s="304"/>
      <c r="UHR308" s="304"/>
      <c r="UHS308" s="304"/>
      <c r="UHT308" s="305"/>
      <c r="UHU308" s="71"/>
      <c r="UHV308" s="304"/>
      <c r="UHW308" s="304"/>
      <c r="UHX308" s="304"/>
      <c r="UHY308" s="304"/>
      <c r="UHZ308" s="304"/>
      <c r="UIA308" s="304"/>
      <c r="UIB308" s="305"/>
      <c r="UIC308" s="71"/>
      <c r="UID308" s="304"/>
      <c r="UIE308" s="304"/>
      <c r="UIF308" s="304"/>
      <c r="UIG308" s="304"/>
      <c r="UIH308" s="304"/>
      <c r="UII308" s="304"/>
      <c r="UIJ308" s="305"/>
      <c r="UIK308" s="71"/>
      <c r="UIL308" s="304"/>
      <c r="UIM308" s="304"/>
      <c r="UIN308" s="304"/>
      <c r="UIO308" s="304"/>
      <c r="UIP308" s="304"/>
      <c r="UIQ308" s="304"/>
      <c r="UIR308" s="305"/>
      <c r="UIS308" s="71"/>
      <c r="UIT308" s="304"/>
      <c r="UIU308" s="304"/>
      <c r="UIV308" s="304"/>
      <c r="UIW308" s="304"/>
      <c r="UIX308" s="304"/>
      <c r="UIY308" s="304"/>
      <c r="UIZ308" s="305"/>
      <c r="UJA308" s="71"/>
      <c r="UJB308" s="304"/>
      <c r="UJC308" s="304"/>
      <c r="UJD308" s="304"/>
      <c r="UJE308" s="304"/>
      <c r="UJF308" s="304"/>
      <c r="UJG308" s="304"/>
      <c r="UJH308" s="305"/>
      <c r="UJI308" s="71"/>
      <c r="UJJ308" s="304"/>
      <c r="UJK308" s="304"/>
      <c r="UJL308" s="304"/>
      <c r="UJM308" s="304"/>
      <c r="UJN308" s="304"/>
      <c r="UJO308" s="304"/>
      <c r="UJP308" s="305"/>
      <c r="UJQ308" s="71"/>
      <c r="UJR308" s="304"/>
      <c r="UJS308" s="304"/>
      <c r="UJT308" s="304"/>
      <c r="UJU308" s="304"/>
      <c r="UJV308" s="304"/>
      <c r="UJW308" s="304"/>
      <c r="UJX308" s="305"/>
      <c r="UJY308" s="71"/>
      <c r="UJZ308" s="304"/>
      <c r="UKA308" s="304"/>
      <c r="UKB308" s="304"/>
      <c r="UKC308" s="304"/>
      <c r="UKD308" s="304"/>
      <c r="UKE308" s="304"/>
      <c r="UKF308" s="305"/>
      <c r="UKG308" s="71"/>
      <c r="UKH308" s="304"/>
      <c r="UKI308" s="304"/>
      <c r="UKJ308" s="304"/>
      <c r="UKK308" s="304"/>
      <c r="UKL308" s="304"/>
      <c r="UKM308" s="304"/>
      <c r="UKN308" s="305"/>
      <c r="UKO308" s="71"/>
      <c r="UKP308" s="304"/>
      <c r="UKQ308" s="304"/>
      <c r="UKR308" s="304"/>
      <c r="UKS308" s="304"/>
      <c r="UKT308" s="304"/>
      <c r="UKU308" s="304"/>
      <c r="UKV308" s="305"/>
      <c r="UKW308" s="71"/>
      <c r="UKX308" s="304"/>
      <c r="UKY308" s="304"/>
      <c r="UKZ308" s="304"/>
      <c r="ULA308" s="304"/>
      <c r="ULB308" s="304"/>
      <c r="ULC308" s="304"/>
      <c r="ULD308" s="305"/>
      <c r="ULE308" s="71"/>
      <c r="ULF308" s="304"/>
      <c r="ULG308" s="304"/>
      <c r="ULH308" s="304"/>
      <c r="ULI308" s="304"/>
      <c r="ULJ308" s="304"/>
      <c r="ULK308" s="304"/>
      <c r="ULL308" s="305"/>
      <c r="ULM308" s="71"/>
      <c r="ULN308" s="304"/>
      <c r="ULO308" s="304"/>
      <c r="ULP308" s="304"/>
      <c r="ULQ308" s="304"/>
      <c r="ULR308" s="304"/>
      <c r="ULS308" s="304"/>
      <c r="ULT308" s="305"/>
      <c r="ULU308" s="71"/>
      <c r="ULV308" s="304"/>
      <c r="ULW308" s="304"/>
      <c r="ULX308" s="304"/>
      <c r="ULY308" s="304"/>
      <c r="ULZ308" s="304"/>
      <c r="UMA308" s="304"/>
      <c r="UMB308" s="305"/>
      <c r="UMC308" s="71"/>
      <c r="UMD308" s="304"/>
      <c r="UME308" s="304"/>
      <c r="UMF308" s="304"/>
      <c r="UMG308" s="304"/>
      <c r="UMH308" s="304"/>
      <c r="UMI308" s="304"/>
      <c r="UMJ308" s="305"/>
      <c r="UMK308" s="71"/>
      <c r="UML308" s="304"/>
      <c r="UMM308" s="304"/>
      <c r="UMN308" s="304"/>
      <c r="UMO308" s="304"/>
      <c r="UMP308" s="304"/>
      <c r="UMQ308" s="304"/>
      <c r="UMR308" s="305"/>
      <c r="UMS308" s="71"/>
      <c r="UMT308" s="304"/>
      <c r="UMU308" s="304"/>
      <c r="UMV308" s="304"/>
      <c r="UMW308" s="304"/>
      <c r="UMX308" s="304"/>
      <c r="UMY308" s="304"/>
      <c r="UMZ308" s="305"/>
      <c r="UNA308" s="71"/>
      <c r="UNB308" s="304"/>
      <c r="UNC308" s="304"/>
      <c r="UND308" s="304"/>
      <c r="UNE308" s="304"/>
      <c r="UNF308" s="304"/>
      <c r="UNG308" s="304"/>
      <c r="UNH308" s="305"/>
      <c r="UNI308" s="71"/>
      <c r="UNJ308" s="304"/>
      <c r="UNK308" s="304"/>
      <c r="UNL308" s="304"/>
      <c r="UNM308" s="304"/>
      <c r="UNN308" s="304"/>
      <c r="UNO308" s="304"/>
      <c r="UNP308" s="305"/>
      <c r="UNQ308" s="71"/>
      <c r="UNR308" s="304"/>
      <c r="UNS308" s="304"/>
      <c r="UNT308" s="304"/>
      <c r="UNU308" s="304"/>
      <c r="UNV308" s="304"/>
      <c r="UNW308" s="304"/>
      <c r="UNX308" s="305"/>
      <c r="UNY308" s="71"/>
      <c r="UNZ308" s="304"/>
      <c r="UOA308" s="304"/>
      <c r="UOB308" s="304"/>
      <c r="UOC308" s="304"/>
      <c r="UOD308" s="304"/>
      <c r="UOE308" s="304"/>
      <c r="UOF308" s="305"/>
      <c r="UOG308" s="71"/>
      <c r="UOH308" s="304"/>
      <c r="UOI308" s="304"/>
      <c r="UOJ308" s="304"/>
      <c r="UOK308" s="304"/>
      <c r="UOL308" s="304"/>
      <c r="UOM308" s="304"/>
      <c r="UON308" s="305"/>
      <c r="UOO308" s="71"/>
      <c r="UOP308" s="304"/>
      <c r="UOQ308" s="304"/>
      <c r="UOR308" s="304"/>
      <c r="UOS308" s="304"/>
      <c r="UOT308" s="304"/>
      <c r="UOU308" s="304"/>
      <c r="UOV308" s="305"/>
      <c r="UOW308" s="71"/>
      <c r="UOX308" s="304"/>
      <c r="UOY308" s="304"/>
      <c r="UOZ308" s="304"/>
      <c r="UPA308" s="304"/>
      <c r="UPB308" s="304"/>
      <c r="UPC308" s="304"/>
      <c r="UPD308" s="305"/>
      <c r="UPE308" s="71"/>
      <c r="UPF308" s="304"/>
      <c r="UPG308" s="304"/>
      <c r="UPH308" s="304"/>
      <c r="UPI308" s="304"/>
      <c r="UPJ308" s="304"/>
      <c r="UPK308" s="304"/>
      <c r="UPL308" s="305"/>
      <c r="UPM308" s="71"/>
      <c r="UPN308" s="304"/>
      <c r="UPO308" s="304"/>
      <c r="UPP308" s="304"/>
      <c r="UPQ308" s="304"/>
      <c r="UPR308" s="304"/>
      <c r="UPS308" s="304"/>
      <c r="UPT308" s="305"/>
      <c r="UPU308" s="71"/>
      <c r="UPV308" s="304"/>
      <c r="UPW308" s="304"/>
      <c r="UPX308" s="304"/>
      <c r="UPY308" s="304"/>
      <c r="UPZ308" s="304"/>
      <c r="UQA308" s="304"/>
      <c r="UQB308" s="305"/>
      <c r="UQC308" s="71"/>
      <c r="UQD308" s="304"/>
      <c r="UQE308" s="304"/>
      <c r="UQF308" s="304"/>
      <c r="UQG308" s="304"/>
      <c r="UQH308" s="304"/>
      <c r="UQI308" s="304"/>
      <c r="UQJ308" s="305"/>
      <c r="UQK308" s="71"/>
      <c r="UQL308" s="304"/>
      <c r="UQM308" s="304"/>
      <c r="UQN308" s="304"/>
      <c r="UQO308" s="304"/>
      <c r="UQP308" s="304"/>
      <c r="UQQ308" s="304"/>
      <c r="UQR308" s="305"/>
      <c r="UQS308" s="71"/>
      <c r="UQT308" s="304"/>
      <c r="UQU308" s="304"/>
      <c r="UQV308" s="304"/>
      <c r="UQW308" s="304"/>
      <c r="UQX308" s="304"/>
      <c r="UQY308" s="304"/>
      <c r="UQZ308" s="305"/>
      <c r="URA308" s="71"/>
      <c r="URB308" s="304"/>
      <c r="URC308" s="304"/>
      <c r="URD308" s="304"/>
      <c r="URE308" s="304"/>
      <c r="URF308" s="304"/>
      <c r="URG308" s="304"/>
      <c r="URH308" s="305"/>
      <c r="URI308" s="71"/>
      <c r="URJ308" s="304"/>
      <c r="URK308" s="304"/>
      <c r="URL308" s="304"/>
      <c r="URM308" s="304"/>
      <c r="URN308" s="304"/>
      <c r="URO308" s="304"/>
      <c r="URP308" s="305"/>
      <c r="URQ308" s="71"/>
      <c r="URR308" s="304"/>
      <c r="URS308" s="304"/>
      <c r="URT308" s="304"/>
      <c r="URU308" s="304"/>
      <c r="URV308" s="304"/>
      <c r="URW308" s="304"/>
      <c r="URX308" s="305"/>
      <c r="URY308" s="71"/>
      <c r="URZ308" s="304"/>
      <c r="USA308" s="304"/>
      <c r="USB308" s="304"/>
      <c r="USC308" s="304"/>
      <c r="USD308" s="304"/>
      <c r="USE308" s="304"/>
      <c r="USF308" s="305"/>
      <c r="USG308" s="71"/>
      <c r="USH308" s="304"/>
      <c r="USI308" s="304"/>
      <c r="USJ308" s="304"/>
      <c r="USK308" s="304"/>
      <c r="USL308" s="304"/>
      <c r="USM308" s="304"/>
      <c r="USN308" s="305"/>
      <c r="USO308" s="71"/>
      <c r="USP308" s="304"/>
      <c r="USQ308" s="304"/>
      <c r="USR308" s="304"/>
      <c r="USS308" s="304"/>
      <c r="UST308" s="304"/>
      <c r="USU308" s="304"/>
      <c r="USV308" s="305"/>
      <c r="USW308" s="71"/>
      <c r="USX308" s="304"/>
      <c r="USY308" s="304"/>
      <c r="USZ308" s="304"/>
      <c r="UTA308" s="304"/>
      <c r="UTB308" s="304"/>
      <c r="UTC308" s="304"/>
      <c r="UTD308" s="305"/>
      <c r="UTE308" s="71"/>
      <c r="UTF308" s="304"/>
      <c r="UTG308" s="304"/>
      <c r="UTH308" s="304"/>
      <c r="UTI308" s="304"/>
      <c r="UTJ308" s="304"/>
      <c r="UTK308" s="304"/>
      <c r="UTL308" s="305"/>
      <c r="UTM308" s="71"/>
      <c r="UTN308" s="304"/>
      <c r="UTO308" s="304"/>
      <c r="UTP308" s="304"/>
      <c r="UTQ308" s="304"/>
      <c r="UTR308" s="304"/>
      <c r="UTS308" s="304"/>
      <c r="UTT308" s="305"/>
      <c r="UTU308" s="71"/>
      <c r="UTV308" s="304"/>
      <c r="UTW308" s="304"/>
      <c r="UTX308" s="304"/>
      <c r="UTY308" s="304"/>
      <c r="UTZ308" s="304"/>
      <c r="UUA308" s="304"/>
      <c r="UUB308" s="305"/>
      <c r="UUC308" s="71"/>
      <c r="UUD308" s="304"/>
      <c r="UUE308" s="304"/>
      <c r="UUF308" s="304"/>
      <c r="UUG308" s="304"/>
      <c r="UUH308" s="304"/>
      <c r="UUI308" s="304"/>
      <c r="UUJ308" s="305"/>
      <c r="UUK308" s="71"/>
      <c r="UUL308" s="304"/>
      <c r="UUM308" s="304"/>
      <c r="UUN308" s="304"/>
      <c r="UUO308" s="304"/>
      <c r="UUP308" s="304"/>
      <c r="UUQ308" s="304"/>
      <c r="UUR308" s="305"/>
      <c r="UUS308" s="71"/>
      <c r="UUT308" s="304"/>
      <c r="UUU308" s="304"/>
      <c r="UUV308" s="304"/>
      <c r="UUW308" s="304"/>
      <c r="UUX308" s="304"/>
      <c r="UUY308" s="304"/>
      <c r="UUZ308" s="305"/>
      <c r="UVA308" s="71"/>
      <c r="UVB308" s="304"/>
      <c r="UVC308" s="304"/>
      <c r="UVD308" s="304"/>
      <c r="UVE308" s="304"/>
      <c r="UVF308" s="304"/>
      <c r="UVG308" s="304"/>
      <c r="UVH308" s="305"/>
      <c r="UVI308" s="71"/>
      <c r="UVJ308" s="304"/>
      <c r="UVK308" s="304"/>
      <c r="UVL308" s="304"/>
      <c r="UVM308" s="304"/>
      <c r="UVN308" s="304"/>
      <c r="UVO308" s="304"/>
      <c r="UVP308" s="305"/>
      <c r="UVQ308" s="71"/>
      <c r="UVR308" s="304"/>
      <c r="UVS308" s="304"/>
      <c r="UVT308" s="304"/>
      <c r="UVU308" s="304"/>
      <c r="UVV308" s="304"/>
      <c r="UVW308" s="304"/>
      <c r="UVX308" s="305"/>
      <c r="UVY308" s="71"/>
      <c r="UVZ308" s="304"/>
      <c r="UWA308" s="304"/>
      <c r="UWB308" s="304"/>
      <c r="UWC308" s="304"/>
      <c r="UWD308" s="304"/>
      <c r="UWE308" s="304"/>
      <c r="UWF308" s="305"/>
      <c r="UWG308" s="71"/>
      <c r="UWH308" s="304"/>
      <c r="UWI308" s="304"/>
      <c r="UWJ308" s="304"/>
      <c r="UWK308" s="304"/>
      <c r="UWL308" s="304"/>
      <c r="UWM308" s="304"/>
      <c r="UWN308" s="305"/>
      <c r="UWO308" s="71"/>
      <c r="UWP308" s="304"/>
      <c r="UWQ308" s="304"/>
      <c r="UWR308" s="304"/>
      <c r="UWS308" s="304"/>
      <c r="UWT308" s="304"/>
      <c r="UWU308" s="304"/>
      <c r="UWV308" s="305"/>
      <c r="UWW308" s="71"/>
      <c r="UWX308" s="304"/>
      <c r="UWY308" s="304"/>
      <c r="UWZ308" s="304"/>
      <c r="UXA308" s="304"/>
      <c r="UXB308" s="304"/>
      <c r="UXC308" s="304"/>
      <c r="UXD308" s="305"/>
      <c r="UXE308" s="71"/>
      <c r="UXF308" s="304"/>
      <c r="UXG308" s="304"/>
      <c r="UXH308" s="304"/>
      <c r="UXI308" s="304"/>
      <c r="UXJ308" s="304"/>
      <c r="UXK308" s="304"/>
      <c r="UXL308" s="305"/>
      <c r="UXM308" s="71"/>
      <c r="UXN308" s="304"/>
      <c r="UXO308" s="304"/>
      <c r="UXP308" s="304"/>
      <c r="UXQ308" s="304"/>
      <c r="UXR308" s="304"/>
      <c r="UXS308" s="304"/>
      <c r="UXT308" s="305"/>
      <c r="UXU308" s="71"/>
      <c r="UXV308" s="304"/>
      <c r="UXW308" s="304"/>
      <c r="UXX308" s="304"/>
      <c r="UXY308" s="304"/>
      <c r="UXZ308" s="304"/>
      <c r="UYA308" s="304"/>
      <c r="UYB308" s="305"/>
      <c r="UYC308" s="71"/>
      <c r="UYD308" s="304"/>
      <c r="UYE308" s="304"/>
      <c r="UYF308" s="304"/>
      <c r="UYG308" s="304"/>
      <c r="UYH308" s="304"/>
      <c r="UYI308" s="304"/>
      <c r="UYJ308" s="305"/>
      <c r="UYK308" s="71"/>
      <c r="UYL308" s="304"/>
      <c r="UYM308" s="304"/>
      <c r="UYN308" s="304"/>
      <c r="UYO308" s="304"/>
      <c r="UYP308" s="304"/>
      <c r="UYQ308" s="304"/>
      <c r="UYR308" s="305"/>
      <c r="UYS308" s="71"/>
      <c r="UYT308" s="304"/>
      <c r="UYU308" s="304"/>
      <c r="UYV308" s="304"/>
      <c r="UYW308" s="304"/>
      <c r="UYX308" s="304"/>
      <c r="UYY308" s="304"/>
      <c r="UYZ308" s="305"/>
      <c r="UZA308" s="71"/>
      <c r="UZB308" s="304"/>
      <c r="UZC308" s="304"/>
      <c r="UZD308" s="304"/>
      <c r="UZE308" s="304"/>
      <c r="UZF308" s="304"/>
      <c r="UZG308" s="304"/>
      <c r="UZH308" s="305"/>
      <c r="UZI308" s="71"/>
      <c r="UZJ308" s="304"/>
      <c r="UZK308" s="304"/>
      <c r="UZL308" s="304"/>
      <c r="UZM308" s="304"/>
      <c r="UZN308" s="304"/>
      <c r="UZO308" s="304"/>
      <c r="UZP308" s="305"/>
      <c r="UZQ308" s="71"/>
      <c r="UZR308" s="304"/>
      <c r="UZS308" s="304"/>
      <c r="UZT308" s="304"/>
      <c r="UZU308" s="304"/>
      <c r="UZV308" s="304"/>
      <c r="UZW308" s="304"/>
      <c r="UZX308" s="305"/>
      <c r="UZY308" s="71"/>
      <c r="UZZ308" s="304"/>
      <c r="VAA308" s="304"/>
      <c r="VAB308" s="304"/>
      <c r="VAC308" s="304"/>
      <c r="VAD308" s="304"/>
      <c r="VAE308" s="304"/>
      <c r="VAF308" s="305"/>
      <c r="VAG308" s="71"/>
      <c r="VAH308" s="304"/>
      <c r="VAI308" s="304"/>
      <c r="VAJ308" s="304"/>
      <c r="VAK308" s="304"/>
      <c r="VAL308" s="304"/>
      <c r="VAM308" s="304"/>
      <c r="VAN308" s="305"/>
      <c r="VAO308" s="71"/>
      <c r="VAP308" s="304"/>
      <c r="VAQ308" s="304"/>
      <c r="VAR308" s="304"/>
      <c r="VAS308" s="304"/>
      <c r="VAT308" s="304"/>
      <c r="VAU308" s="304"/>
      <c r="VAV308" s="305"/>
      <c r="VAW308" s="71"/>
      <c r="VAX308" s="304"/>
      <c r="VAY308" s="304"/>
      <c r="VAZ308" s="304"/>
      <c r="VBA308" s="304"/>
      <c r="VBB308" s="304"/>
      <c r="VBC308" s="304"/>
      <c r="VBD308" s="305"/>
      <c r="VBE308" s="71"/>
      <c r="VBF308" s="304"/>
      <c r="VBG308" s="304"/>
      <c r="VBH308" s="304"/>
      <c r="VBI308" s="304"/>
      <c r="VBJ308" s="304"/>
      <c r="VBK308" s="304"/>
      <c r="VBL308" s="305"/>
      <c r="VBM308" s="71"/>
      <c r="VBN308" s="304"/>
      <c r="VBO308" s="304"/>
      <c r="VBP308" s="304"/>
      <c r="VBQ308" s="304"/>
      <c r="VBR308" s="304"/>
      <c r="VBS308" s="304"/>
      <c r="VBT308" s="305"/>
      <c r="VBU308" s="71"/>
      <c r="VBV308" s="304"/>
      <c r="VBW308" s="304"/>
      <c r="VBX308" s="304"/>
      <c r="VBY308" s="304"/>
      <c r="VBZ308" s="304"/>
      <c r="VCA308" s="304"/>
      <c r="VCB308" s="305"/>
      <c r="VCC308" s="71"/>
      <c r="VCD308" s="304"/>
      <c r="VCE308" s="304"/>
      <c r="VCF308" s="304"/>
      <c r="VCG308" s="304"/>
      <c r="VCH308" s="304"/>
      <c r="VCI308" s="304"/>
      <c r="VCJ308" s="305"/>
      <c r="VCK308" s="71"/>
      <c r="VCL308" s="304"/>
      <c r="VCM308" s="304"/>
      <c r="VCN308" s="304"/>
      <c r="VCO308" s="304"/>
      <c r="VCP308" s="304"/>
      <c r="VCQ308" s="304"/>
      <c r="VCR308" s="305"/>
      <c r="VCS308" s="71"/>
      <c r="VCT308" s="304"/>
      <c r="VCU308" s="304"/>
      <c r="VCV308" s="304"/>
      <c r="VCW308" s="304"/>
      <c r="VCX308" s="304"/>
      <c r="VCY308" s="304"/>
      <c r="VCZ308" s="305"/>
      <c r="VDA308" s="71"/>
      <c r="VDB308" s="304"/>
      <c r="VDC308" s="304"/>
      <c r="VDD308" s="304"/>
      <c r="VDE308" s="304"/>
      <c r="VDF308" s="304"/>
      <c r="VDG308" s="304"/>
      <c r="VDH308" s="305"/>
      <c r="VDI308" s="71"/>
      <c r="VDJ308" s="304"/>
      <c r="VDK308" s="304"/>
      <c r="VDL308" s="304"/>
      <c r="VDM308" s="304"/>
      <c r="VDN308" s="304"/>
      <c r="VDO308" s="304"/>
      <c r="VDP308" s="305"/>
      <c r="VDQ308" s="71"/>
      <c r="VDR308" s="304"/>
      <c r="VDS308" s="304"/>
      <c r="VDT308" s="304"/>
      <c r="VDU308" s="304"/>
      <c r="VDV308" s="304"/>
      <c r="VDW308" s="304"/>
      <c r="VDX308" s="305"/>
      <c r="VDY308" s="71"/>
      <c r="VDZ308" s="304"/>
      <c r="VEA308" s="304"/>
      <c r="VEB308" s="304"/>
      <c r="VEC308" s="304"/>
      <c r="VED308" s="304"/>
      <c r="VEE308" s="304"/>
      <c r="VEF308" s="305"/>
      <c r="VEG308" s="71"/>
      <c r="VEH308" s="304"/>
      <c r="VEI308" s="304"/>
      <c r="VEJ308" s="304"/>
      <c r="VEK308" s="304"/>
      <c r="VEL308" s="304"/>
      <c r="VEM308" s="304"/>
      <c r="VEN308" s="305"/>
      <c r="VEO308" s="71"/>
      <c r="VEP308" s="304"/>
      <c r="VEQ308" s="304"/>
      <c r="VER308" s="304"/>
      <c r="VES308" s="304"/>
      <c r="VET308" s="304"/>
      <c r="VEU308" s="304"/>
      <c r="VEV308" s="305"/>
      <c r="VEW308" s="71"/>
      <c r="VEX308" s="304"/>
      <c r="VEY308" s="304"/>
      <c r="VEZ308" s="304"/>
      <c r="VFA308" s="304"/>
      <c r="VFB308" s="304"/>
      <c r="VFC308" s="304"/>
      <c r="VFD308" s="305"/>
      <c r="VFE308" s="71"/>
      <c r="VFF308" s="304"/>
      <c r="VFG308" s="304"/>
      <c r="VFH308" s="304"/>
      <c r="VFI308" s="304"/>
      <c r="VFJ308" s="304"/>
      <c r="VFK308" s="304"/>
      <c r="VFL308" s="305"/>
      <c r="VFM308" s="71"/>
      <c r="VFN308" s="304"/>
      <c r="VFO308" s="304"/>
      <c r="VFP308" s="304"/>
      <c r="VFQ308" s="304"/>
      <c r="VFR308" s="304"/>
      <c r="VFS308" s="304"/>
      <c r="VFT308" s="305"/>
      <c r="VFU308" s="71"/>
      <c r="VFV308" s="304"/>
      <c r="VFW308" s="304"/>
      <c r="VFX308" s="304"/>
      <c r="VFY308" s="304"/>
      <c r="VFZ308" s="304"/>
      <c r="VGA308" s="304"/>
      <c r="VGB308" s="305"/>
      <c r="VGC308" s="71"/>
      <c r="VGD308" s="304"/>
      <c r="VGE308" s="304"/>
      <c r="VGF308" s="304"/>
      <c r="VGG308" s="304"/>
      <c r="VGH308" s="304"/>
      <c r="VGI308" s="304"/>
      <c r="VGJ308" s="305"/>
      <c r="VGK308" s="71"/>
      <c r="VGL308" s="304"/>
      <c r="VGM308" s="304"/>
      <c r="VGN308" s="304"/>
      <c r="VGO308" s="304"/>
      <c r="VGP308" s="304"/>
      <c r="VGQ308" s="304"/>
      <c r="VGR308" s="305"/>
      <c r="VGS308" s="71"/>
      <c r="VGT308" s="304"/>
      <c r="VGU308" s="304"/>
      <c r="VGV308" s="304"/>
      <c r="VGW308" s="304"/>
      <c r="VGX308" s="304"/>
      <c r="VGY308" s="304"/>
      <c r="VGZ308" s="305"/>
      <c r="VHA308" s="71"/>
      <c r="VHB308" s="304"/>
      <c r="VHC308" s="304"/>
      <c r="VHD308" s="304"/>
      <c r="VHE308" s="304"/>
      <c r="VHF308" s="304"/>
      <c r="VHG308" s="304"/>
      <c r="VHH308" s="305"/>
      <c r="VHI308" s="71"/>
      <c r="VHJ308" s="304"/>
      <c r="VHK308" s="304"/>
      <c r="VHL308" s="304"/>
      <c r="VHM308" s="304"/>
      <c r="VHN308" s="304"/>
      <c r="VHO308" s="304"/>
      <c r="VHP308" s="305"/>
      <c r="VHQ308" s="71"/>
      <c r="VHR308" s="304"/>
      <c r="VHS308" s="304"/>
      <c r="VHT308" s="304"/>
      <c r="VHU308" s="304"/>
      <c r="VHV308" s="304"/>
      <c r="VHW308" s="304"/>
      <c r="VHX308" s="305"/>
      <c r="VHY308" s="71"/>
      <c r="VHZ308" s="304"/>
      <c r="VIA308" s="304"/>
      <c r="VIB308" s="304"/>
      <c r="VIC308" s="304"/>
      <c r="VID308" s="304"/>
      <c r="VIE308" s="304"/>
      <c r="VIF308" s="305"/>
      <c r="VIG308" s="71"/>
      <c r="VIH308" s="304"/>
      <c r="VII308" s="304"/>
      <c r="VIJ308" s="304"/>
      <c r="VIK308" s="304"/>
      <c r="VIL308" s="304"/>
      <c r="VIM308" s="304"/>
      <c r="VIN308" s="305"/>
      <c r="VIO308" s="71"/>
      <c r="VIP308" s="304"/>
      <c r="VIQ308" s="304"/>
      <c r="VIR308" s="304"/>
      <c r="VIS308" s="304"/>
      <c r="VIT308" s="304"/>
      <c r="VIU308" s="304"/>
      <c r="VIV308" s="305"/>
      <c r="VIW308" s="71"/>
      <c r="VIX308" s="304"/>
      <c r="VIY308" s="304"/>
      <c r="VIZ308" s="304"/>
      <c r="VJA308" s="304"/>
      <c r="VJB308" s="304"/>
      <c r="VJC308" s="304"/>
      <c r="VJD308" s="305"/>
      <c r="VJE308" s="71"/>
      <c r="VJF308" s="304"/>
      <c r="VJG308" s="304"/>
      <c r="VJH308" s="304"/>
      <c r="VJI308" s="304"/>
      <c r="VJJ308" s="304"/>
      <c r="VJK308" s="304"/>
      <c r="VJL308" s="305"/>
      <c r="VJM308" s="71"/>
      <c r="VJN308" s="304"/>
      <c r="VJO308" s="304"/>
      <c r="VJP308" s="304"/>
      <c r="VJQ308" s="304"/>
      <c r="VJR308" s="304"/>
      <c r="VJS308" s="304"/>
      <c r="VJT308" s="305"/>
      <c r="VJU308" s="71"/>
      <c r="VJV308" s="304"/>
      <c r="VJW308" s="304"/>
      <c r="VJX308" s="304"/>
      <c r="VJY308" s="304"/>
      <c r="VJZ308" s="304"/>
      <c r="VKA308" s="304"/>
      <c r="VKB308" s="305"/>
      <c r="VKC308" s="71"/>
      <c r="VKD308" s="304"/>
      <c r="VKE308" s="304"/>
      <c r="VKF308" s="304"/>
      <c r="VKG308" s="304"/>
      <c r="VKH308" s="304"/>
      <c r="VKI308" s="304"/>
      <c r="VKJ308" s="305"/>
      <c r="VKK308" s="71"/>
      <c r="VKL308" s="304"/>
      <c r="VKM308" s="304"/>
      <c r="VKN308" s="304"/>
      <c r="VKO308" s="304"/>
      <c r="VKP308" s="304"/>
      <c r="VKQ308" s="304"/>
      <c r="VKR308" s="305"/>
      <c r="VKS308" s="71"/>
      <c r="VKT308" s="304"/>
      <c r="VKU308" s="304"/>
      <c r="VKV308" s="304"/>
      <c r="VKW308" s="304"/>
      <c r="VKX308" s="304"/>
      <c r="VKY308" s="304"/>
      <c r="VKZ308" s="305"/>
      <c r="VLA308" s="71"/>
      <c r="VLB308" s="304"/>
      <c r="VLC308" s="304"/>
      <c r="VLD308" s="304"/>
      <c r="VLE308" s="304"/>
      <c r="VLF308" s="304"/>
      <c r="VLG308" s="304"/>
      <c r="VLH308" s="305"/>
      <c r="VLI308" s="71"/>
      <c r="VLJ308" s="304"/>
      <c r="VLK308" s="304"/>
      <c r="VLL308" s="304"/>
      <c r="VLM308" s="304"/>
      <c r="VLN308" s="304"/>
      <c r="VLO308" s="304"/>
      <c r="VLP308" s="305"/>
      <c r="VLQ308" s="71"/>
      <c r="VLR308" s="304"/>
      <c r="VLS308" s="304"/>
      <c r="VLT308" s="304"/>
      <c r="VLU308" s="304"/>
      <c r="VLV308" s="304"/>
      <c r="VLW308" s="304"/>
      <c r="VLX308" s="305"/>
      <c r="VLY308" s="71"/>
      <c r="VLZ308" s="304"/>
      <c r="VMA308" s="304"/>
      <c r="VMB308" s="304"/>
      <c r="VMC308" s="304"/>
      <c r="VMD308" s="304"/>
      <c r="VME308" s="304"/>
      <c r="VMF308" s="305"/>
      <c r="VMG308" s="71"/>
      <c r="VMH308" s="304"/>
      <c r="VMI308" s="304"/>
      <c r="VMJ308" s="304"/>
      <c r="VMK308" s="304"/>
      <c r="VML308" s="304"/>
      <c r="VMM308" s="304"/>
      <c r="VMN308" s="305"/>
      <c r="VMO308" s="71"/>
      <c r="VMP308" s="304"/>
      <c r="VMQ308" s="304"/>
      <c r="VMR308" s="304"/>
      <c r="VMS308" s="304"/>
      <c r="VMT308" s="304"/>
      <c r="VMU308" s="304"/>
      <c r="VMV308" s="305"/>
      <c r="VMW308" s="71"/>
      <c r="VMX308" s="304"/>
      <c r="VMY308" s="304"/>
      <c r="VMZ308" s="304"/>
      <c r="VNA308" s="304"/>
      <c r="VNB308" s="304"/>
      <c r="VNC308" s="304"/>
      <c r="VND308" s="305"/>
      <c r="VNE308" s="71"/>
      <c r="VNF308" s="304"/>
      <c r="VNG308" s="304"/>
      <c r="VNH308" s="304"/>
      <c r="VNI308" s="304"/>
      <c r="VNJ308" s="304"/>
      <c r="VNK308" s="304"/>
      <c r="VNL308" s="305"/>
      <c r="VNM308" s="71"/>
      <c r="VNN308" s="304"/>
      <c r="VNO308" s="304"/>
      <c r="VNP308" s="304"/>
      <c r="VNQ308" s="304"/>
      <c r="VNR308" s="304"/>
      <c r="VNS308" s="304"/>
      <c r="VNT308" s="305"/>
      <c r="VNU308" s="71"/>
      <c r="VNV308" s="304"/>
      <c r="VNW308" s="304"/>
      <c r="VNX308" s="304"/>
      <c r="VNY308" s="304"/>
      <c r="VNZ308" s="304"/>
      <c r="VOA308" s="304"/>
      <c r="VOB308" s="305"/>
      <c r="VOC308" s="71"/>
      <c r="VOD308" s="304"/>
      <c r="VOE308" s="304"/>
      <c r="VOF308" s="304"/>
      <c r="VOG308" s="304"/>
      <c r="VOH308" s="304"/>
      <c r="VOI308" s="304"/>
      <c r="VOJ308" s="305"/>
      <c r="VOK308" s="71"/>
      <c r="VOL308" s="304"/>
      <c r="VOM308" s="304"/>
      <c r="VON308" s="304"/>
      <c r="VOO308" s="304"/>
      <c r="VOP308" s="304"/>
      <c r="VOQ308" s="304"/>
      <c r="VOR308" s="305"/>
      <c r="VOS308" s="71"/>
      <c r="VOT308" s="304"/>
      <c r="VOU308" s="304"/>
      <c r="VOV308" s="304"/>
      <c r="VOW308" s="304"/>
      <c r="VOX308" s="304"/>
      <c r="VOY308" s="304"/>
      <c r="VOZ308" s="305"/>
      <c r="VPA308" s="71"/>
      <c r="VPB308" s="304"/>
      <c r="VPC308" s="304"/>
      <c r="VPD308" s="304"/>
      <c r="VPE308" s="304"/>
      <c r="VPF308" s="304"/>
      <c r="VPG308" s="304"/>
      <c r="VPH308" s="305"/>
      <c r="VPI308" s="71"/>
      <c r="VPJ308" s="304"/>
      <c r="VPK308" s="304"/>
      <c r="VPL308" s="304"/>
      <c r="VPM308" s="304"/>
      <c r="VPN308" s="304"/>
      <c r="VPO308" s="304"/>
      <c r="VPP308" s="305"/>
      <c r="VPQ308" s="71"/>
      <c r="VPR308" s="304"/>
      <c r="VPS308" s="304"/>
      <c r="VPT308" s="304"/>
      <c r="VPU308" s="304"/>
      <c r="VPV308" s="304"/>
      <c r="VPW308" s="304"/>
      <c r="VPX308" s="305"/>
      <c r="VPY308" s="71"/>
      <c r="VPZ308" s="304"/>
      <c r="VQA308" s="304"/>
      <c r="VQB308" s="304"/>
      <c r="VQC308" s="304"/>
      <c r="VQD308" s="304"/>
      <c r="VQE308" s="304"/>
      <c r="VQF308" s="305"/>
      <c r="VQG308" s="71"/>
      <c r="VQH308" s="304"/>
      <c r="VQI308" s="304"/>
      <c r="VQJ308" s="304"/>
      <c r="VQK308" s="304"/>
      <c r="VQL308" s="304"/>
      <c r="VQM308" s="304"/>
      <c r="VQN308" s="305"/>
      <c r="VQO308" s="71"/>
      <c r="VQP308" s="304"/>
      <c r="VQQ308" s="304"/>
      <c r="VQR308" s="304"/>
      <c r="VQS308" s="304"/>
      <c r="VQT308" s="304"/>
      <c r="VQU308" s="304"/>
      <c r="VQV308" s="305"/>
      <c r="VQW308" s="71"/>
      <c r="VQX308" s="304"/>
      <c r="VQY308" s="304"/>
      <c r="VQZ308" s="304"/>
      <c r="VRA308" s="304"/>
      <c r="VRB308" s="304"/>
      <c r="VRC308" s="304"/>
      <c r="VRD308" s="305"/>
      <c r="VRE308" s="71"/>
      <c r="VRF308" s="304"/>
      <c r="VRG308" s="304"/>
      <c r="VRH308" s="304"/>
      <c r="VRI308" s="304"/>
      <c r="VRJ308" s="304"/>
      <c r="VRK308" s="304"/>
      <c r="VRL308" s="305"/>
      <c r="VRM308" s="71"/>
      <c r="VRN308" s="304"/>
      <c r="VRO308" s="304"/>
      <c r="VRP308" s="304"/>
      <c r="VRQ308" s="304"/>
      <c r="VRR308" s="304"/>
      <c r="VRS308" s="304"/>
      <c r="VRT308" s="305"/>
      <c r="VRU308" s="71"/>
      <c r="VRV308" s="304"/>
      <c r="VRW308" s="304"/>
      <c r="VRX308" s="304"/>
      <c r="VRY308" s="304"/>
      <c r="VRZ308" s="304"/>
      <c r="VSA308" s="304"/>
      <c r="VSB308" s="305"/>
      <c r="VSC308" s="71"/>
      <c r="VSD308" s="304"/>
      <c r="VSE308" s="304"/>
      <c r="VSF308" s="304"/>
      <c r="VSG308" s="304"/>
      <c r="VSH308" s="304"/>
      <c r="VSI308" s="304"/>
      <c r="VSJ308" s="305"/>
      <c r="VSK308" s="71"/>
      <c r="VSL308" s="304"/>
      <c r="VSM308" s="304"/>
      <c r="VSN308" s="304"/>
      <c r="VSO308" s="304"/>
      <c r="VSP308" s="304"/>
      <c r="VSQ308" s="304"/>
      <c r="VSR308" s="305"/>
      <c r="VSS308" s="71"/>
      <c r="VST308" s="304"/>
      <c r="VSU308" s="304"/>
      <c r="VSV308" s="304"/>
      <c r="VSW308" s="304"/>
      <c r="VSX308" s="304"/>
      <c r="VSY308" s="304"/>
      <c r="VSZ308" s="305"/>
      <c r="VTA308" s="71"/>
      <c r="VTB308" s="304"/>
      <c r="VTC308" s="304"/>
      <c r="VTD308" s="304"/>
      <c r="VTE308" s="304"/>
      <c r="VTF308" s="304"/>
      <c r="VTG308" s="304"/>
      <c r="VTH308" s="305"/>
      <c r="VTI308" s="71"/>
      <c r="VTJ308" s="304"/>
      <c r="VTK308" s="304"/>
      <c r="VTL308" s="304"/>
      <c r="VTM308" s="304"/>
      <c r="VTN308" s="304"/>
      <c r="VTO308" s="304"/>
      <c r="VTP308" s="305"/>
      <c r="VTQ308" s="71"/>
      <c r="VTR308" s="304"/>
      <c r="VTS308" s="304"/>
      <c r="VTT308" s="304"/>
      <c r="VTU308" s="304"/>
      <c r="VTV308" s="304"/>
      <c r="VTW308" s="304"/>
      <c r="VTX308" s="305"/>
      <c r="VTY308" s="71"/>
      <c r="VTZ308" s="304"/>
      <c r="VUA308" s="304"/>
      <c r="VUB308" s="304"/>
      <c r="VUC308" s="304"/>
      <c r="VUD308" s="304"/>
      <c r="VUE308" s="304"/>
      <c r="VUF308" s="305"/>
      <c r="VUG308" s="71"/>
      <c r="VUH308" s="304"/>
      <c r="VUI308" s="304"/>
      <c r="VUJ308" s="304"/>
      <c r="VUK308" s="304"/>
      <c r="VUL308" s="304"/>
      <c r="VUM308" s="304"/>
      <c r="VUN308" s="305"/>
      <c r="VUO308" s="71"/>
      <c r="VUP308" s="304"/>
      <c r="VUQ308" s="304"/>
      <c r="VUR308" s="304"/>
      <c r="VUS308" s="304"/>
      <c r="VUT308" s="304"/>
      <c r="VUU308" s="304"/>
      <c r="VUV308" s="305"/>
      <c r="VUW308" s="71"/>
      <c r="VUX308" s="304"/>
      <c r="VUY308" s="304"/>
      <c r="VUZ308" s="304"/>
      <c r="VVA308" s="304"/>
      <c r="VVB308" s="304"/>
      <c r="VVC308" s="304"/>
      <c r="VVD308" s="305"/>
      <c r="VVE308" s="71"/>
      <c r="VVF308" s="304"/>
      <c r="VVG308" s="304"/>
      <c r="VVH308" s="304"/>
      <c r="VVI308" s="304"/>
      <c r="VVJ308" s="304"/>
      <c r="VVK308" s="304"/>
      <c r="VVL308" s="305"/>
      <c r="VVM308" s="71"/>
      <c r="VVN308" s="304"/>
      <c r="VVO308" s="304"/>
      <c r="VVP308" s="304"/>
      <c r="VVQ308" s="304"/>
      <c r="VVR308" s="304"/>
      <c r="VVS308" s="304"/>
      <c r="VVT308" s="305"/>
      <c r="VVU308" s="71"/>
      <c r="VVV308" s="304"/>
      <c r="VVW308" s="304"/>
      <c r="VVX308" s="304"/>
      <c r="VVY308" s="304"/>
      <c r="VVZ308" s="304"/>
      <c r="VWA308" s="304"/>
      <c r="VWB308" s="305"/>
      <c r="VWC308" s="71"/>
      <c r="VWD308" s="304"/>
      <c r="VWE308" s="304"/>
      <c r="VWF308" s="304"/>
      <c r="VWG308" s="304"/>
      <c r="VWH308" s="304"/>
      <c r="VWI308" s="304"/>
      <c r="VWJ308" s="305"/>
      <c r="VWK308" s="71"/>
      <c r="VWL308" s="304"/>
      <c r="VWM308" s="304"/>
      <c r="VWN308" s="304"/>
      <c r="VWO308" s="304"/>
      <c r="VWP308" s="304"/>
      <c r="VWQ308" s="304"/>
      <c r="VWR308" s="305"/>
      <c r="VWS308" s="71"/>
      <c r="VWT308" s="304"/>
      <c r="VWU308" s="304"/>
      <c r="VWV308" s="304"/>
      <c r="VWW308" s="304"/>
      <c r="VWX308" s="304"/>
      <c r="VWY308" s="304"/>
      <c r="VWZ308" s="305"/>
      <c r="VXA308" s="71"/>
      <c r="VXB308" s="304"/>
      <c r="VXC308" s="304"/>
      <c r="VXD308" s="304"/>
      <c r="VXE308" s="304"/>
      <c r="VXF308" s="304"/>
      <c r="VXG308" s="304"/>
      <c r="VXH308" s="305"/>
      <c r="VXI308" s="71"/>
      <c r="VXJ308" s="304"/>
      <c r="VXK308" s="304"/>
      <c r="VXL308" s="304"/>
      <c r="VXM308" s="304"/>
      <c r="VXN308" s="304"/>
      <c r="VXO308" s="304"/>
      <c r="VXP308" s="305"/>
      <c r="VXQ308" s="71"/>
      <c r="VXR308" s="304"/>
      <c r="VXS308" s="304"/>
      <c r="VXT308" s="304"/>
      <c r="VXU308" s="304"/>
      <c r="VXV308" s="304"/>
      <c r="VXW308" s="304"/>
      <c r="VXX308" s="305"/>
      <c r="VXY308" s="71"/>
      <c r="VXZ308" s="304"/>
      <c r="VYA308" s="304"/>
      <c r="VYB308" s="304"/>
      <c r="VYC308" s="304"/>
      <c r="VYD308" s="304"/>
      <c r="VYE308" s="304"/>
      <c r="VYF308" s="305"/>
      <c r="VYG308" s="71"/>
      <c r="VYH308" s="304"/>
      <c r="VYI308" s="304"/>
      <c r="VYJ308" s="304"/>
      <c r="VYK308" s="304"/>
      <c r="VYL308" s="304"/>
      <c r="VYM308" s="304"/>
      <c r="VYN308" s="305"/>
      <c r="VYO308" s="71"/>
      <c r="VYP308" s="304"/>
      <c r="VYQ308" s="304"/>
      <c r="VYR308" s="304"/>
      <c r="VYS308" s="304"/>
      <c r="VYT308" s="304"/>
      <c r="VYU308" s="304"/>
      <c r="VYV308" s="305"/>
      <c r="VYW308" s="71"/>
      <c r="VYX308" s="304"/>
      <c r="VYY308" s="304"/>
      <c r="VYZ308" s="304"/>
      <c r="VZA308" s="304"/>
      <c r="VZB308" s="304"/>
      <c r="VZC308" s="304"/>
      <c r="VZD308" s="305"/>
      <c r="VZE308" s="71"/>
      <c r="VZF308" s="304"/>
      <c r="VZG308" s="304"/>
      <c r="VZH308" s="304"/>
      <c r="VZI308" s="304"/>
      <c r="VZJ308" s="304"/>
      <c r="VZK308" s="304"/>
      <c r="VZL308" s="305"/>
      <c r="VZM308" s="71"/>
      <c r="VZN308" s="304"/>
      <c r="VZO308" s="304"/>
      <c r="VZP308" s="304"/>
      <c r="VZQ308" s="304"/>
      <c r="VZR308" s="304"/>
      <c r="VZS308" s="304"/>
      <c r="VZT308" s="305"/>
      <c r="VZU308" s="71"/>
      <c r="VZV308" s="304"/>
      <c r="VZW308" s="304"/>
      <c r="VZX308" s="304"/>
      <c r="VZY308" s="304"/>
      <c r="VZZ308" s="304"/>
      <c r="WAA308" s="304"/>
      <c r="WAB308" s="305"/>
      <c r="WAC308" s="71"/>
      <c r="WAD308" s="304"/>
      <c r="WAE308" s="304"/>
      <c r="WAF308" s="304"/>
      <c r="WAG308" s="304"/>
      <c r="WAH308" s="304"/>
      <c r="WAI308" s="304"/>
      <c r="WAJ308" s="305"/>
      <c r="WAK308" s="71"/>
      <c r="WAL308" s="304"/>
      <c r="WAM308" s="304"/>
      <c r="WAN308" s="304"/>
      <c r="WAO308" s="304"/>
      <c r="WAP308" s="304"/>
      <c r="WAQ308" s="304"/>
      <c r="WAR308" s="305"/>
      <c r="WAS308" s="71"/>
      <c r="WAT308" s="304"/>
      <c r="WAU308" s="304"/>
      <c r="WAV308" s="304"/>
      <c r="WAW308" s="304"/>
      <c r="WAX308" s="304"/>
      <c r="WAY308" s="304"/>
      <c r="WAZ308" s="305"/>
      <c r="WBA308" s="71"/>
      <c r="WBB308" s="304"/>
      <c r="WBC308" s="304"/>
      <c r="WBD308" s="304"/>
      <c r="WBE308" s="304"/>
      <c r="WBF308" s="304"/>
      <c r="WBG308" s="304"/>
      <c r="WBH308" s="305"/>
      <c r="WBI308" s="71"/>
      <c r="WBJ308" s="304"/>
      <c r="WBK308" s="304"/>
      <c r="WBL308" s="304"/>
      <c r="WBM308" s="304"/>
      <c r="WBN308" s="304"/>
      <c r="WBO308" s="304"/>
      <c r="WBP308" s="305"/>
      <c r="WBQ308" s="71"/>
      <c r="WBR308" s="304"/>
      <c r="WBS308" s="304"/>
      <c r="WBT308" s="304"/>
      <c r="WBU308" s="304"/>
      <c r="WBV308" s="304"/>
      <c r="WBW308" s="304"/>
      <c r="WBX308" s="305"/>
      <c r="WBY308" s="71"/>
      <c r="WBZ308" s="304"/>
      <c r="WCA308" s="304"/>
      <c r="WCB308" s="304"/>
      <c r="WCC308" s="304"/>
      <c r="WCD308" s="304"/>
      <c r="WCE308" s="304"/>
      <c r="WCF308" s="305"/>
      <c r="WCG308" s="71"/>
      <c r="WCH308" s="304"/>
      <c r="WCI308" s="304"/>
      <c r="WCJ308" s="304"/>
      <c r="WCK308" s="304"/>
      <c r="WCL308" s="304"/>
      <c r="WCM308" s="304"/>
      <c r="WCN308" s="305"/>
      <c r="WCO308" s="71"/>
      <c r="WCP308" s="304"/>
      <c r="WCQ308" s="304"/>
      <c r="WCR308" s="304"/>
      <c r="WCS308" s="304"/>
      <c r="WCT308" s="304"/>
      <c r="WCU308" s="304"/>
      <c r="WCV308" s="305"/>
      <c r="WCW308" s="71"/>
      <c r="WCX308" s="304"/>
      <c r="WCY308" s="304"/>
      <c r="WCZ308" s="304"/>
      <c r="WDA308" s="304"/>
      <c r="WDB308" s="304"/>
      <c r="WDC308" s="304"/>
      <c r="WDD308" s="305"/>
      <c r="WDE308" s="71"/>
      <c r="WDF308" s="304"/>
      <c r="WDG308" s="304"/>
      <c r="WDH308" s="304"/>
      <c r="WDI308" s="304"/>
      <c r="WDJ308" s="304"/>
      <c r="WDK308" s="304"/>
      <c r="WDL308" s="305"/>
      <c r="WDM308" s="71"/>
      <c r="WDN308" s="304"/>
      <c r="WDO308" s="304"/>
      <c r="WDP308" s="304"/>
      <c r="WDQ308" s="304"/>
      <c r="WDR308" s="304"/>
      <c r="WDS308" s="304"/>
      <c r="WDT308" s="305"/>
      <c r="WDU308" s="71"/>
      <c r="WDV308" s="304"/>
      <c r="WDW308" s="304"/>
      <c r="WDX308" s="304"/>
      <c r="WDY308" s="304"/>
      <c r="WDZ308" s="304"/>
      <c r="WEA308" s="304"/>
      <c r="WEB308" s="305"/>
      <c r="WEC308" s="71"/>
      <c r="WED308" s="304"/>
      <c r="WEE308" s="304"/>
      <c r="WEF308" s="304"/>
      <c r="WEG308" s="304"/>
      <c r="WEH308" s="304"/>
      <c r="WEI308" s="304"/>
      <c r="WEJ308" s="305"/>
      <c r="WEK308" s="71"/>
      <c r="WEL308" s="304"/>
      <c r="WEM308" s="304"/>
      <c r="WEN308" s="304"/>
      <c r="WEO308" s="304"/>
      <c r="WEP308" s="304"/>
      <c r="WEQ308" s="304"/>
      <c r="WER308" s="305"/>
      <c r="WES308" s="71"/>
      <c r="WET308" s="304"/>
      <c r="WEU308" s="304"/>
      <c r="WEV308" s="304"/>
      <c r="WEW308" s="304"/>
      <c r="WEX308" s="304"/>
      <c r="WEY308" s="304"/>
      <c r="WEZ308" s="305"/>
      <c r="WFA308" s="71"/>
      <c r="WFB308" s="304"/>
      <c r="WFC308" s="304"/>
      <c r="WFD308" s="304"/>
      <c r="WFE308" s="304"/>
      <c r="WFF308" s="304"/>
      <c r="WFG308" s="304"/>
      <c r="WFH308" s="305"/>
      <c r="WFI308" s="71"/>
      <c r="WFJ308" s="304"/>
      <c r="WFK308" s="304"/>
      <c r="WFL308" s="304"/>
      <c r="WFM308" s="304"/>
      <c r="WFN308" s="304"/>
      <c r="WFO308" s="304"/>
      <c r="WFP308" s="305"/>
      <c r="WFQ308" s="71"/>
      <c r="WFR308" s="304"/>
      <c r="WFS308" s="304"/>
      <c r="WFT308" s="304"/>
      <c r="WFU308" s="304"/>
      <c r="WFV308" s="304"/>
      <c r="WFW308" s="304"/>
      <c r="WFX308" s="305"/>
      <c r="WFY308" s="71"/>
      <c r="WFZ308" s="304"/>
      <c r="WGA308" s="304"/>
      <c r="WGB308" s="304"/>
      <c r="WGC308" s="304"/>
      <c r="WGD308" s="304"/>
      <c r="WGE308" s="304"/>
      <c r="WGF308" s="305"/>
      <c r="WGG308" s="71"/>
      <c r="WGH308" s="304"/>
      <c r="WGI308" s="304"/>
      <c r="WGJ308" s="304"/>
      <c r="WGK308" s="304"/>
      <c r="WGL308" s="304"/>
      <c r="WGM308" s="304"/>
      <c r="WGN308" s="305"/>
      <c r="WGO308" s="71"/>
      <c r="WGP308" s="304"/>
      <c r="WGQ308" s="304"/>
      <c r="WGR308" s="304"/>
      <c r="WGS308" s="304"/>
      <c r="WGT308" s="304"/>
      <c r="WGU308" s="304"/>
      <c r="WGV308" s="305"/>
      <c r="WGW308" s="71"/>
      <c r="WGX308" s="304"/>
      <c r="WGY308" s="304"/>
      <c r="WGZ308" s="304"/>
      <c r="WHA308" s="304"/>
      <c r="WHB308" s="304"/>
      <c r="WHC308" s="304"/>
      <c r="WHD308" s="305"/>
      <c r="WHE308" s="71"/>
      <c r="WHF308" s="304"/>
      <c r="WHG308" s="304"/>
      <c r="WHH308" s="304"/>
      <c r="WHI308" s="304"/>
      <c r="WHJ308" s="304"/>
      <c r="WHK308" s="304"/>
      <c r="WHL308" s="305"/>
      <c r="WHM308" s="71"/>
      <c r="WHN308" s="304"/>
      <c r="WHO308" s="304"/>
      <c r="WHP308" s="304"/>
      <c r="WHQ308" s="304"/>
      <c r="WHR308" s="304"/>
      <c r="WHS308" s="304"/>
      <c r="WHT308" s="305"/>
      <c r="WHU308" s="71"/>
      <c r="WHV308" s="304"/>
      <c r="WHW308" s="304"/>
      <c r="WHX308" s="304"/>
      <c r="WHY308" s="304"/>
      <c r="WHZ308" s="304"/>
      <c r="WIA308" s="304"/>
      <c r="WIB308" s="305"/>
      <c r="WIC308" s="71"/>
      <c r="WID308" s="304"/>
      <c r="WIE308" s="304"/>
      <c r="WIF308" s="304"/>
      <c r="WIG308" s="304"/>
      <c r="WIH308" s="304"/>
      <c r="WII308" s="304"/>
      <c r="WIJ308" s="305"/>
      <c r="WIK308" s="71"/>
      <c r="WIL308" s="304"/>
      <c r="WIM308" s="304"/>
      <c r="WIN308" s="304"/>
      <c r="WIO308" s="304"/>
      <c r="WIP308" s="304"/>
      <c r="WIQ308" s="304"/>
      <c r="WIR308" s="305"/>
      <c r="WIS308" s="71"/>
      <c r="WIT308" s="304"/>
      <c r="WIU308" s="304"/>
      <c r="WIV308" s="304"/>
      <c r="WIW308" s="304"/>
      <c r="WIX308" s="304"/>
      <c r="WIY308" s="304"/>
      <c r="WIZ308" s="305"/>
      <c r="WJA308" s="71"/>
      <c r="WJB308" s="304"/>
      <c r="WJC308" s="304"/>
      <c r="WJD308" s="304"/>
      <c r="WJE308" s="304"/>
      <c r="WJF308" s="304"/>
      <c r="WJG308" s="304"/>
      <c r="WJH308" s="305"/>
      <c r="WJI308" s="71"/>
      <c r="WJJ308" s="304"/>
      <c r="WJK308" s="304"/>
      <c r="WJL308" s="304"/>
      <c r="WJM308" s="304"/>
      <c r="WJN308" s="304"/>
      <c r="WJO308" s="304"/>
      <c r="WJP308" s="305"/>
      <c r="WJQ308" s="71"/>
      <c r="WJR308" s="304"/>
      <c r="WJS308" s="304"/>
      <c r="WJT308" s="304"/>
      <c r="WJU308" s="304"/>
      <c r="WJV308" s="304"/>
      <c r="WJW308" s="304"/>
      <c r="WJX308" s="305"/>
      <c r="WJY308" s="71"/>
      <c r="WJZ308" s="304"/>
      <c r="WKA308" s="304"/>
      <c r="WKB308" s="304"/>
      <c r="WKC308" s="304"/>
      <c r="WKD308" s="304"/>
      <c r="WKE308" s="304"/>
      <c r="WKF308" s="305"/>
      <c r="WKG308" s="71"/>
      <c r="WKH308" s="304"/>
      <c r="WKI308" s="304"/>
      <c r="WKJ308" s="304"/>
      <c r="WKK308" s="304"/>
      <c r="WKL308" s="304"/>
      <c r="WKM308" s="304"/>
      <c r="WKN308" s="305"/>
      <c r="WKO308" s="71"/>
      <c r="WKP308" s="304"/>
      <c r="WKQ308" s="304"/>
      <c r="WKR308" s="304"/>
      <c r="WKS308" s="304"/>
      <c r="WKT308" s="304"/>
      <c r="WKU308" s="304"/>
      <c r="WKV308" s="305"/>
      <c r="WKW308" s="71"/>
      <c r="WKX308" s="304"/>
      <c r="WKY308" s="304"/>
      <c r="WKZ308" s="304"/>
      <c r="WLA308" s="304"/>
      <c r="WLB308" s="304"/>
      <c r="WLC308" s="304"/>
      <c r="WLD308" s="305"/>
      <c r="WLE308" s="71"/>
      <c r="WLF308" s="304"/>
      <c r="WLG308" s="304"/>
      <c r="WLH308" s="304"/>
      <c r="WLI308" s="304"/>
      <c r="WLJ308" s="304"/>
      <c r="WLK308" s="304"/>
      <c r="WLL308" s="305"/>
      <c r="WLM308" s="71"/>
      <c r="WLN308" s="304"/>
      <c r="WLO308" s="304"/>
      <c r="WLP308" s="304"/>
      <c r="WLQ308" s="304"/>
      <c r="WLR308" s="304"/>
      <c r="WLS308" s="304"/>
      <c r="WLT308" s="305"/>
      <c r="WLU308" s="71"/>
      <c r="WLV308" s="304"/>
      <c r="WLW308" s="304"/>
      <c r="WLX308" s="304"/>
      <c r="WLY308" s="304"/>
      <c r="WLZ308" s="304"/>
      <c r="WMA308" s="304"/>
      <c r="WMB308" s="305"/>
      <c r="WMC308" s="71"/>
      <c r="WMD308" s="304"/>
      <c r="WME308" s="304"/>
      <c r="WMF308" s="304"/>
      <c r="WMG308" s="304"/>
      <c r="WMH308" s="304"/>
      <c r="WMI308" s="304"/>
      <c r="WMJ308" s="305"/>
      <c r="WMK308" s="71"/>
      <c r="WML308" s="304"/>
      <c r="WMM308" s="304"/>
      <c r="WMN308" s="304"/>
      <c r="WMO308" s="304"/>
      <c r="WMP308" s="304"/>
      <c r="WMQ308" s="304"/>
      <c r="WMR308" s="305"/>
      <c r="WMS308" s="71"/>
      <c r="WMT308" s="304"/>
      <c r="WMU308" s="304"/>
      <c r="WMV308" s="304"/>
      <c r="WMW308" s="304"/>
      <c r="WMX308" s="304"/>
      <c r="WMY308" s="304"/>
      <c r="WMZ308" s="305"/>
      <c r="WNA308" s="71"/>
      <c r="WNB308" s="304"/>
      <c r="WNC308" s="304"/>
      <c r="WND308" s="304"/>
      <c r="WNE308" s="304"/>
      <c r="WNF308" s="304"/>
      <c r="WNG308" s="304"/>
      <c r="WNH308" s="305"/>
      <c r="WNI308" s="71"/>
      <c r="WNJ308" s="304"/>
      <c r="WNK308" s="304"/>
      <c r="WNL308" s="304"/>
      <c r="WNM308" s="304"/>
      <c r="WNN308" s="304"/>
      <c r="WNO308" s="304"/>
      <c r="WNP308" s="305"/>
      <c r="WNQ308" s="71"/>
      <c r="WNR308" s="304"/>
      <c r="WNS308" s="304"/>
      <c r="WNT308" s="304"/>
      <c r="WNU308" s="304"/>
      <c r="WNV308" s="304"/>
      <c r="WNW308" s="304"/>
      <c r="WNX308" s="305"/>
      <c r="WNY308" s="71"/>
      <c r="WNZ308" s="304"/>
      <c r="WOA308" s="304"/>
      <c r="WOB308" s="304"/>
      <c r="WOC308" s="304"/>
      <c r="WOD308" s="304"/>
      <c r="WOE308" s="304"/>
      <c r="WOF308" s="305"/>
      <c r="WOG308" s="71"/>
      <c r="WOH308" s="304"/>
      <c r="WOI308" s="304"/>
      <c r="WOJ308" s="304"/>
      <c r="WOK308" s="304"/>
      <c r="WOL308" s="304"/>
      <c r="WOM308" s="304"/>
      <c r="WON308" s="305"/>
      <c r="WOO308" s="71"/>
      <c r="WOP308" s="304"/>
      <c r="WOQ308" s="304"/>
      <c r="WOR308" s="304"/>
      <c r="WOS308" s="304"/>
      <c r="WOT308" s="304"/>
      <c r="WOU308" s="304"/>
      <c r="WOV308" s="305"/>
      <c r="WOW308" s="71"/>
      <c r="WOX308" s="304"/>
      <c r="WOY308" s="304"/>
      <c r="WOZ308" s="304"/>
      <c r="WPA308" s="304"/>
      <c r="WPB308" s="304"/>
      <c r="WPC308" s="304"/>
      <c r="WPD308" s="305"/>
      <c r="WPE308" s="71"/>
      <c r="WPF308" s="304"/>
      <c r="WPG308" s="304"/>
      <c r="WPH308" s="304"/>
      <c r="WPI308" s="304"/>
      <c r="WPJ308" s="304"/>
      <c r="WPK308" s="304"/>
      <c r="WPL308" s="305"/>
      <c r="WPM308" s="71"/>
      <c r="WPN308" s="304"/>
      <c r="WPO308" s="304"/>
      <c r="WPP308" s="304"/>
      <c r="WPQ308" s="304"/>
      <c r="WPR308" s="304"/>
      <c r="WPS308" s="304"/>
      <c r="WPT308" s="305"/>
      <c r="WPU308" s="71"/>
      <c r="WPV308" s="304"/>
      <c r="WPW308" s="304"/>
      <c r="WPX308" s="304"/>
      <c r="WPY308" s="304"/>
      <c r="WPZ308" s="304"/>
      <c r="WQA308" s="304"/>
      <c r="WQB308" s="305"/>
      <c r="WQC308" s="71"/>
      <c r="WQD308" s="304"/>
      <c r="WQE308" s="304"/>
      <c r="WQF308" s="304"/>
      <c r="WQG308" s="304"/>
      <c r="WQH308" s="304"/>
      <c r="WQI308" s="304"/>
      <c r="WQJ308" s="305"/>
      <c r="WQK308" s="71"/>
      <c r="WQL308" s="304"/>
      <c r="WQM308" s="304"/>
      <c r="WQN308" s="304"/>
      <c r="WQO308" s="304"/>
      <c r="WQP308" s="304"/>
      <c r="WQQ308" s="304"/>
      <c r="WQR308" s="305"/>
      <c r="WQS308" s="71"/>
      <c r="WQT308" s="304"/>
      <c r="WQU308" s="304"/>
      <c r="WQV308" s="304"/>
      <c r="WQW308" s="304"/>
      <c r="WQX308" s="304"/>
      <c r="WQY308" s="304"/>
      <c r="WQZ308" s="305"/>
      <c r="WRA308" s="71"/>
      <c r="WRB308" s="304"/>
      <c r="WRC308" s="304"/>
      <c r="WRD308" s="304"/>
      <c r="WRE308" s="304"/>
      <c r="WRF308" s="304"/>
      <c r="WRG308" s="304"/>
      <c r="WRH308" s="305"/>
      <c r="WRI308" s="71"/>
      <c r="WRJ308" s="304"/>
      <c r="WRK308" s="304"/>
      <c r="WRL308" s="304"/>
      <c r="WRM308" s="304"/>
      <c r="WRN308" s="304"/>
      <c r="WRO308" s="304"/>
      <c r="WRP308" s="305"/>
      <c r="WRQ308" s="71"/>
      <c r="WRR308" s="304"/>
      <c r="WRS308" s="304"/>
      <c r="WRT308" s="304"/>
      <c r="WRU308" s="304"/>
      <c r="WRV308" s="304"/>
      <c r="WRW308" s="304"/>
      <c r="WRX308" s="305"/>
      <c r="WRY308" s="71"/>
      <c r="WRZ308" s="304"/>
      <c r="WSA308" s="304"/>
      <c r="WSB308" s="304"/>
      <c r="WSC308" s="304"/>
      <c r="WSD308" s="304"/>
      <c r="WSE308" s="304"/>
      <c r="WSF308" s="305"/>
      <c r="WSG308" s="71"/>
      <c r="WSH308" s="304"/>
      <c r="WSI308" s="304"/>
      <c r="WSJ308" s="304"/>
      <c r="WSK308" s="304"/>
      <c r="WSL308" s="304"/>
      <c r="WSM308" s="304"/>
      <c r="WSN308" s="305"/>
      <c r="WSO308" s="71"/>
      <c r="WSP308" s="304"/>
      <c r="WSQ308" s="304"/>
      <c r="WSR308" s="304"/>
      <c r="WSS308" s="304"/>
      <c r="WST308" s="304"/>
      <c r="WSU308" s="304"/>
      <c r="WSV308" s="305"/>
      <c r="WSW308" s="71"/>
      <c r="WSX308" s="304"/>
      <c r="WSY308" s="304"/>
      <c r="WSZ308" s="304"/>
      <c r="WTA308" s="304"/>
      <c r="WTB308" s="304"/>
      <c r="WTC308" s="304"/>
      <c r="WTD308" s="305"/>
      <c r="WTE308" s="71"/>
      <c r="WTF308" s="304"/>
      <c r="WTG308" s="304"/>
      <c r="WTH308" s="304"/>
      <c r="WTI308" s="304"/>
      <c r="WTJ308" s="304"/>
      <c r="WTK308" s="304"/>
      <c r="WTL308" s="305"/>
      <c r="WTM308" s="71"/>
      <c r="WTN308" s="304"/>
      <c r="WTO308" s="304"/>
      <c r="WTP308" s="304"/>
      <c r="WTQ308" s="304"/>
      <c r="WTR308" s="304"/>
      <c r="WTS308" s="304"/>
      <c r="WTT308" s="305"/>
      <c r="WTU308" s="71"/>
      <c r="WTV308" s="304"/>
      <c r="WTW308" s="304"/>
      <c r="WTX308" s="304"/>
      <c r="WTY308" s="304"/>
      <c r="WTZ308" s="304"/>
      <c r="WUA308" s="304"/>
      <c r="WUB308" s="305"/>
      <c r="WUC308" s="71"/>
      <c r="WUD308" s="304"/>
      <c r="WUE308" s="304"/>
      <c r="WUF308" s="304"/>
      <c r="WUG308" s="304"/>
      <c r="WUH308" s="304"/>
      <c r="WUI308" s="304"/>
      <c r="WUJ308" s="305"/>
      <c r="WUK308" s="71"/>
      <c r="WUL308" s="304"/>
      <c r="WUM308" s="304"/>
      <c r="WUN308" s="304"/>
      <c r="WUO308" s="304"/>
      <c r="WUP308" s="304"/>
      <c r="WUQ308" s="304"/>
      <c r="WUR308" s="305"/>
      <c r="WUS308" s="71"/>
      <c r="WUT308" s="304"/>
      <c r="WUU308" s="304"/>
      <c r="WUV308" s="304"/>
      <c r="WUW308" s="304"/>
      <c r="WUX308" s="304"/>
      <c r="WUY308" s="304"/>
      <c r="WUZ308" s="305"/>
      <c r="WVA308" s="71"/>
      <c r="WVB308" s="304"/>
      <c r="WVC308" s="304"/>
      <c r="WVD308" s="304"/>
      <c r="WVE308" s="304"/>
      <c r="WVF308" s="304"/>
      <c r="WVG308" s="304"/>
      <c r="WVH308" s="305"/>
      <c r="WVI308" s="71"/>
      <c r="WVJ308" s="304"/>
      <c r="WVK308" s="304"/>
      <c r="WVL308" s="304"/>
      <c r="WVM308" s="304"/>
      <c r="WVN308" s="304"/>
      <c r="WVO308" s="304"/>
      <c r="WVP308" s="305"/>
      <c r="WVQ308" s="71"/>
      <c r="WVR308" s="304"/>
      <c r="WVS308" s="304"/>
      <c r="WVT308" s="304"/>
      <c r="WVU308" s="304"/>
      <c r="WVV308" s="304"/>
      <c r="WVW308" s="304"/>
      <c r="WVX308" s="305"/>
      <c r="WVY308" s="71"/>
      <c r="WVZ308" s="304"/>
      <c r="WWA308" s="304"/>
      <c r="WWB308" s="304"/>
      <c r="WWC308" s="304"/>
      <c r="WWD308" s="304"/>
      <c r="WWE308" s="304"/>
      <c r="WWF308" s="305"/>
      <c r="WWG308" s="71"/>
      <c r="WWH308" s="304"/>
      <c r="WWI308" s="304"/>
      <c r="WWJ308" s="304"/>
      <c r="WWK308" s="304"/>
      <c r="WWL308" s="304"/>
      <c r="WWM308" s="304"/>
      <c r="WWN308" s="305"/>
      <c r="WWO308" s="71"/>
      <c r="WWP308" s="304"/>
      <c r="WWQ308" s="304"/>
      <c r="WWR308" s="304"/>
      <c r="WWS308" s="304"/>
      <c r="WWT308" s="304"/>
      <c r="WWU308" s="304"/>
      <c r="WWV308" s="305"/>
      <c r="WWW308" s="71"/>
      <c r="WWX308" s="304"/>
      <c r="WWY308" s="304"/>
      <c r="WWZ308" s="304"/>
      <c r="WXA308" s="304"/>
      <c r="WXB308" s="304"/>
      <c r="WXC308" s="304"/>
      <c r="WXD308" s="305"/>
      <c r="WXE308" s="71"/>
      <c r="WXF308" s="304"/>
      <c r="WXG308" s="304"/>
      <c r="WXH308" s="304"/>
      <c r="WXI308" s="304"/>
      <c r="WXJ308" s="304"/>
      <c r="WXK308" s="304"/>
      <c r="WXL308" s="305"/>
      <c r="WXM308" s="71"/>
      <c r="WXN308" s="304"/>
      <c r="WXO308" s="304"/>
      <c r="WXP308" s="304"/>
      <c r="WXQ308" s="304"/>
      <c r="WXR308" s="304"/>
      <c r="WXS308" s="304"/>
      <c r="WXT308" s="305"/>
      <c r="WXU308" s="71"/>
      <c r="WXV308" s="304"/>
      <c r="WXW308" s="304"/>
      <c r="WXX308" s="304"/>
      <c r="WXY308" s="304"/>
      <c r="WXZ308" s="304"/>
      <c r="WYA308" s="304"/>
      <c r="WYB308" s="305"/>
      <c r="WYC308" s="71"/>
      <c r="WYD308" s="304"/>
      <c r="WYE308" s="304"/>
      <c r="WYF308" s="304"/>
      <c r="WYG308" s="304"/>
      <c r="WYH308" s="304"/>
      <c r="WYI308" s="304"/>
      <c r="WYJ308" s="305"/>
      <c r="WYK308" s="71"/>
      <c r="WYL308" s="304"/>
      <c r="WYM308" s="304"/>
      <c r="WYN308" s="304"/>
      <c r="WYO308" s="304"/>
      <c r="WYP308" s="304"/>
      <c r="WYQ308" s="304"/>
      <c r="WYR308" s="305"/>
      <c r="WYS308" s="71"/>
      <c r="WYT308" s="304"/>
      <c r="WYU308" s="304"/>
      <c r="WYV308" s="304"/>
      <c r="WYW308" s="304"/>
      <c r="WYX308" s="304"/>
      <c r="WYY308" s="304"/>
      <c r="WYZ308" s="305"/>
      <c r="WZA308" s="71"/>
      <c r="WZB308" s="304"/>
      <c r="WZC308" s="304"/>
      <c r="WZD308" s="304"/>
      <c r="WZE308" s="304"/>
      <c r="WZF308" s="304"/>
      <c r="WZG308" s="304"/>
      <c r="WZH308" s="305"/>
      <c r="WZI308" s="71"/>
      <c r="WZJ308" s="304"/>
      <c r="WZK308" s="304"/>
      <c r="WZL308" s="304"/>
      <c r="WZM308" s="304"/>
      <c r="WZN308" s="304"/>
      <c r="WZO308" s="304"/>
      <c r="WZP308" s="305"/>
      <c r="WZQ308" s="71"/>
      <c r="WZR308" s="304"/>
      <c r="WZS308" s="304"/>
      <c r="WZT308" s="304"/>
      <c r="WZU308" s="304"/>
      <c r="WZV308" s="304"/>
      <c r="WZW308" s="304"/>
      <c r="WZX308" s="305"/>
      <c r="WZY308" s="71"/>
      <c r="WZZ308" s="304"/>
      <c r="XAA308" s="304"/>
      <c r="XAB308" s="304"/>
      <c r="XAC308" s="304"/>
      <c r="XAD308" s="304"/>
      <c r="XAE308" s="304"/>
      <c r="XAF308" s="305"/>
      <c r="XAG308" s="71"/>
      <c r="XAH308" s="304"/>
      <c r="XAI308" s="304"/>
      <c r="XAJ308" s="304"/>
      <c r="XAK308" s="304"/>
      <c r="XAL308" s="304"/>
      <c r="XAM308" s="304"/>
      <c r="XAN308" s="305"/>
      <c r="XAO308" s="71"/>
      <c r="XAP308" s="304"/>
      <c r="XAQ308" s="304"/>
      <c r="XAR308" s="304"/>
      <c r="XAS308" s="304"/>
      <c r="XAT308" s="304"/>
      <c r="XAU308" s="304"/>
      <c r="XAV308" s="305"/>
      <c r="XAW308" s="71"/>
      <c r="XAX308" s="304"/>
      <c r="XAY308" s="304"/>
      <c r="XAZ308" s="304"/>
      <c r="XBA308" s="304"/>
      <c r="XBB308" s="304"/>
      <c r="XBC308" s="304"/>
      <c r="XBD308" s="305"/>
      <c r="XBE308" s="71"/>
      <c r="XBF308" s="304"/>
      <c r="XBG308" s="304"/>
      <c r="XBH308" s="304"/>
      <c r="XBI308" s="304"/>
      <c r="XBJ308" s="304"/>
      <c r="XBK308" s="304"/>
      <c r="XBL308" s="305"/>
      <c r="XBM308" s="71"/>
      <c r="XBN308" s="304"/>
      <c r="XBO308" s="304"/>
      <c r="XBP308" s="304"/>
      <c r="XBQ308" s="304"/>
      <c r="XBR308" s="304"/>
      <c r="XBS308" s="304"/>
      <c r="XBT308" s="305"/>
      <c r="XBU308" s="71"/>
      <c r="XBV308" s="304"/>
      <c r="XBW308" s="304"/>
      <c r="XBX308" s="304"/>
      <c r="XBY308" s="304"/>
      <c r="XBZ308" s="304"/>
      <c r="XCA308" s="304"/>
      <c r="XCB308" s="305"/>
      <c r="XCC308" s="71"/>
      <c r="XCD308" s="304"/>
      <c r="XCE308" s="304"/>
      <c r="XCF308" s="304"/>
      <c r="XCG308" s="304"/>
      <c r="XCH308" s="304"/>
      <c r="XCI308" s="304"/>
      <c r="XCJ308" s="305"/>
      <c r="XCK308" s="71"/>
      <c r="XCL308" s="304"/>
      <c r="XCM308" s="304"/>
      <c r="XCN308" s="304"/>
      <c r="XCO308" s="304"/>
      <c r="XCP308" s="304"/>
      <c r="XCQ308" s="304"/>
      <c r="XCR308" s="305"/>
      <c r="XCS308" s="71"/>
      <c r="XCT308" s="304"/>
      <c r="XCU308" s="304"/>
      <c r="XCV308" s="304"/>
      <c r="XCW308" s="304"/>
      <c r="XCX308" s="304"/>
      <c r="XCY308" s="304"/>
      <c r="XCZ308" s="305"/>
      <c r="XDA308" s="71"/>
      <c r="XDB308" s="304"/>
      <c r="XDC308" s="304"/>
      <c r="XDD308" s="304"/>
      <c r="XDE308" s="304"/>
      <c r="XDF308" s="304"/>
      <c r="XDG308" s="304"/>
      <c r="XDH308" s="305"/>
      <c r="XDI308" s="71"/>
      <c r="XDJ308" s="304"/>
      <c r="XDK308" s="304"/>
      <c r="XDL308" s="304"/>
      <c r="XDM308" s="304"/>
      <c r="XDN308" s="304"/>
      <c r="XDO308" s="304"/>
      <c r="XDP308" s="305"/>
      <c r="XDQ308" s="71"/>
      <c r="XDR308" s="304"/>
      <c r="XDS308" s="304"/>
      <c r="XDT308" s="304"/>
      <c r="XDU308" s="304"/>
      <c r="XDV308" s="304"/>
      <c r="XDW308" s="304"/>
      <c r="XDX308" s="305"/>
      <c r="XDY308" s="71"/>
      <c r="XDZ308" s="304"/>
      <c r="XEA308" s="304"/>
      <c r="XEB308" s="304"/>
      <c r="XEC308" s="304"/>
      <c r="XED308" s="304"/>
      <c r="XEE308" s="304"/>
      <c r="XEF308" s="305"/>
      <c r="XEG308" s="71"/>
      <c r="XEH308" s="304"/>
      <c r="XEI308" s="304"/>
      <c r="XEJ308" s="304"/>
      <c r="XEK308" s="304"/>
      <c r="XEL308" s="304"/>
      <c r="XEM308" s="304"/>
      <c r="XEN308" s="305"/>
      <c r="XEO308" s="71"/>
      <c r="XEP308" s="304"/>
      <c r="XEQ308" s="304"/>
      <c r="XER308" s="304"/>
      <c r="XES308" s="304"/>
      <c r="XET308" s="304"/>
      <c r="XEU308" s="304"/>
      <c r="XEV308" s="305"/>
      <c r="XEW308" s="71"/>
      <c r="XEX308" s="304"/>
      <c r="XEY308" s="304"/>
      <c r="XEZ308" s="304"/>
      <c r="XFA308" s="304"/>
      <c r="XFB308" s="304"/>
      <c r="XFC308" s="304"/>
      <c r="XFD308" s="305"/>
    </row>
    <row r="309" spans="1:16384" s="3" customFormat="1" ht="15.75" customHeight="1" x14ac:dyDescent="0.25">
      <c r="A309" s="2"/>
      <c r="B309" s="322" t="s">
        <v>134</v>
      </c>
      <c r="C309" s="322" t="s">
        <v>135</v>
      </c>
      <c r="D309" s="322" t="s">
        <v>136</v>
      </c>
      <c r="E309" s="322" t="s">
        <v>137</v>
      </c>
      <c r="F309" s="322" t="s">
        <v>144</v>
      </c>
      <c r="G309" s="322" t="s">
        <v>138</v>
      </c>
      <c r="H309" s="322" t="s">
        <v>223</v>
      </c>
      <c r="I309" s="2"/>
      <c r="J309" s="306"/>
      <c r="K309" s="306"/>
      <c r="L309" s="306"/>
      <c r="M309" s="306"/>
      <c r="N309" s="306"/>
      <c r="O309" s="306"/>
      <c r="P309" s="306"/>
      <c r="R309" s="306"/>
      <c r="S309" s="306"/>
      <c r="T309" s="306"/>
      <c r="U309" s="306"/>
      <c r="V309" s="306"/>
      <c r="W309" s="306"/>
      <c r="X309" s="306"/>
      <c r="Z309" s="306"/>
      <c r="AA309" s="306"/>
      <c r="AB309" s="306"/>
      <c r="AC309" s="306"/>
      <c r="AD309" s="306"/>
      <c r="AE309" s="306"/>
      <c r="AF309" s="306"/>
      <c r="AH309" s="306"/>
      <c r="AI309" s="306"/>
      <c r="AJ309" s="306"/>
      <c r="AK309" s="306"/>
      <c r="AL309" s="306"/>
      <c r="AM309" s="306"/>
      <c r="AN309" s="306"/>
      <c r="AP309" s="306"/>
      <c r="AQ309" s="306"/>
      <c r="AR309" s="306"/>
      <c r="AS309" s="306"/>
      <c r="AT309" s="306"/>
      <c r="AU309" s="306"/>
      <c r="AV309" s="306"/>
      <c r="AX309" s="306"/>
      <c r="AY309" s="306"/>
      <c r="AZ309" s="306"/>
      <c r="BA309" s="306"/>
      <c r="BB309" s="306"/>
      <c r="BC309" s="306"/>
      <c r="BD309" s="306"/>
      <c r="BF309" s="306"/>
      <c r="BG309" s="306"/>
      <c r="BH309" s="306"/>
      <c r="BI309" s="306"/>
      <c r="BJ309" s="306"/>
      <c r="BK309" s="306"/>
      <c r="BL309" s="306"/>
      <c r="BN309" s="306"/>
      <c r="BO309" s="306"/>
      <c r="BP309" s="306"/>
      <c r="BQ309" s="306"/>
      <c r="BR309" s="306"/>
      <c r="BS309" s="306"/>
      <c r="BT309" s="306"/>
      <c r="BV309" s="306"/>
      <c r="BW309" s="306"/>
      <c r="BX309" s="306"/>
      <c r="BY309" s="306"/>
      <c r="BZ309" s="306"/>
      <c r="CA309" s="306"/>
      <c r="CB309" s="306"/>
      <c r="CD309" s="306"/>
      <c r="CE309" s="306"/>
      <c r="CF309" s="306"/>
      <c r="CG309" s="306"/>
      <c r="CH309" s="306"/>
      <c r="CI309" s="306"/>
      <c r="CJ309" s="306"/>
      <c r="CL309" s="306"/>
      <c r="CM309" s="306"/>
      <c r="CN309" s="306"/>
      <c r="CO309" s="306"/>
      <c r="CP309" s="306"/>
      <c r="CQ309" s="306"/>
      <c r="CR309" s="306"/>
      <c r="CT309" s="306"/>
      <c r="CU309" s="306"/>
      <c r="CV309" s="306"/>
      <c r="CW309" s="306"/>
      <c r="CX309" s="306"/>
      <c r="CY309" s="306"/>
      <c r="CZ309" s="306"/>
      <c r="DB309" s="306"/>
      <c r="DC309" s="306"/>
      <c r="DD309" s="306"/>
      <c r="DE309" s="306"/>
      <c r="DF309" s="306"/>
      <c r="DG309" s="306"/>
      <c r="DH309" s="306"/>
      <c r="DJ309" s="306"/>
      <c r="DK309" s="306"/>
      <c r="DL309" s="306"/>
      <c r="DM309" s="306"/>
      <c r="DN309" s="306"/>
      <c r="DO309" s="306"/>
      <c r="DP309" s="306"/>
      <c r="DR309" s="306"/>
      <c r="DS309" s="306"/>
      <c r="DT309" s="306"/>
      <c r="DU309" s="306"/>
      <c r="DV309" s="306"/>
      <c r="DW309" s="306"/>
      <c r="DX309" s="306"/>
      <c r="DZ309" s="306"/>
      <c r="EA309" s="306"/>
      <c r="EB309" s="306"/>
      <c r="EC309" s="306"/>
      <c r="ED309" s="306"/>
      <c r="EE309" s="306"/>
      <c r="EF309" s="306"/>
      <c r="EH309" s="306"/>
      <c r="EI309" s="306"/>
      <c r="EJ309" s="306"/>
      <c r="EK309" s="306"/>
      <c r="EL309" s="306"/>
      <c r="EM309" s="306"/>
      <c r="EN309" s="306"/>
      <c r="EP309" s="306"/>
      <c r="EQ309" s="306"/>
      <c r="ER309" s="306"/>
      <c r="ES309" s="306"/>
      <c r="ET309" s="306"/>
      <c r="EU309" s="306"/>
      <c r="EV309" s="306"/>
      <c r="EX309" s="306"/>
      <c r="EY309" s="306"/>
      <c r="EZ309" s="306"/>
      <c r="FA309" s="306"/>
      <c r="FB309" s="306"/>
      <c r="FC309" s="306"/>
      <c r="FD309" s="306"/>
      <c r="FF309" s="306"/>
      <c r="FG309" s="306"/>
      <c r="FH309" s="306"/>
      <c r="FI309" s="306"/>
      <c r="FJ309" s="306"/>
      <c r="FK309" s="306"/>
      <c r="FL309" s="306"/>
      <c r="FN309" s="306"/>
      <c r="FO309" s="306"/>
      <c r="FP309" s="306"/>
      <c r="FQ309" s="306"/>
      <c r="FR309" s="306"/>
      <c r="FS309" s="306"/>
      <c r="FT309" s="306"/>
      <c r="FV309" s="306"/>
      <c r="FW309" s="306"/>
      <c r="FX309" s="306"/>
      <c r="FY309" s="306"/>
      <c r="FZ309" s="306"/>
      <c r="GA309" s="306"/>
      <c r="GB309" s="306"/>
      <c r="GD309" s="306"/>
      <c r="GE309" s="306"/>
      <c r="GF309" s="306"/>
      <c r="GG309" s="306"/>
      <c r="GH309" s="306"/>
      <c r="GI309" s="306"/>
      <c r="GJ309" s="306"/>
      <c r="GL309" s="306"/>
      <c r="GM309" s="306"/>
      <c r="GN309" s="306"/>
      <c r="GO309" s="306"/>
      <c r="GP309" s="306"/>
      <c r="GQ309" s="306"/>
      <c r="GR309" s="306"/>
      <c r="GT309" s="306"/>
      <c r="GU309" s="306"/>
      <c r="GV309" s="306"/>
      <c r="GW309" s="306"/>
      <c r="GX309" s="306"/>
      <c r="GY309" s="306"/>
      <c r="GZ309" s="306"/>
      <c r="HB309" s="306"/>
      <c r="HC309" s="306"/>
      <c r="HD309" s="306"/>
      <c r="HE309" s="306"/>
      <c r="HF309" s="306"/>
      <c r="HG309" s="306"/>
      <c r="HH309" s="306"/>
      <c r="HJ309" s="306"/>
      <c r="HK309" s="306"/>
      <c r="HL309" s="306"/>
      <c r="HM309" s="306"/>
      <c r="HN309" s="306"/>
      <c r="HO309" s="306"/>
      <c r="HP309" s="306"/>
      <c r="HR309" s="306"/>
      <c r="HS309" s="306"/>
      <c r="HT309" s="306"/>
      <c r="HU309" s="306"/>
      <c r="HV309" s="306"/>
      <c r="HW309" s="306"/>
      <c r="HX309" s="306"/>
      <c r="HZ309" s="306"/>
      <c r="IA309" s="306"/>
      <c r="IB309" s="306"/>
      <c r="IC309" s="306"/>
      <c r="ID309" s="306"/>
      <c r="IE309" s="306"/>
      <c r="IF309" s="306"/>
      <c r="IH309" s="306"/>
      <c r="II309" s="306"/>
      <c r="IJ309" s="306"/>
      <c r="IK309" s="306"/>
      <c r="IL309" s="306"/>
      <c r="IM309" s="306"/>
      <c r="IN309" s="306"/>
      <c r="IP309" s="306"/>
      <c r="IQ309" s="306"/>
      <c r="IR309" s="306"/>
      <c r="IS309" s="306"/>
      <c r="IT309" s="306"/>
      <c r="IU309" s="306"/>
      <c r="IV309" s="306"/>
      <c r="IX309" s="306"/>
      <c r="IY309" s="306"/>
      <c r="IZ309" s="306"/>
      <c r="JA309" s="306"/>
      <c r="JB309" s="306"/>
      <c r="JC309" s="306"/>
      <c r="JD309" s="306"/>
      <c r="JF309" s="306"/>
      <c r="JG309" s="306"/>
      <c r="JH309" s="306"/>
      <c r="JI309" s="306"/>
      <c r="JJ309" s="306"/>
      <c r="JK309" s="306"/>
      <c r="JL309" s="306"/>
      <c r="JN309" s="306"/>
      <c r="JO309" s="306"/>
      <c r="JP309" s="306"/>
      <c r="JQ309" s="306"/>
      <c r="JR309" s="306"/>
      <c r="JS309" s="306"/>
      <c r="JT309" s="306"/>
      <c r="JV309" s="306"/>
      <c r="JW309" s="306"/>
      <c r="JX309" s="306"/>
      <c r="JY309" s="306"/>
      <c r="JZ309" s="306"/>
      <c r="KA309" s="306"/>
      <c r="KB309" s="306"/>
      <c r="KD309" s="306"/>
      <c r="KE309" s="306"/>
      <c r="KF309" s="306"/>
      <c r="KG309" s="306"/>
      <c r="KH309" s="306"/>
      <c r="KI309" s="306"/>
      <c r="KJ309" s="306"/>
      <c r="KL309" s="306"/>
      <c r="KM309" s="306"/>
      <c r="KN309" s="306"/>
      <c r="KO309" s="306"/>
      <c r="KP309" s="306"/>
      <c r="KQ309" s="306"/>
      <c r="KR309" s="306"/>
      <c r="KT309" s="306"/>
      <c r="KU309" s="306"/>
      <c r="KV309" s="306"/>
      <c r="KW309" s="306"/>
      <c r="KX309" s="306"/>
      <c r="KY309" s="306"/>
      <c r="KZ309" s="306"/>
      <c r="LB309" s="306"/>
      <c r="LC309" s="306"/>
      <c r="LD309" s="306"/>
      <c r="LE309" s="306"/>
      <c r="LF309" s="306"/>
      <c r="LG309" s="306"/>
      <c r="LH309" s="306"/>
      <c r="LJ309" s="306"/>
      <c r="LK309" s="306"/>
      <c r="LL309" s="306"/>
      <c r="LM309" s="306"/>
      <c r="LN309" s="306"/>
      <c r="LO309" s="306"/>
      <c r="LP309" s="306"/>
      <c r="LR309" s="306"/>
      <c r="LS309" s="306"/>
      <c r="LT309" s="306"/>
      <c r="LU309" s="306"/>
      <c r="LV309" s="306"/>
      <c r="LW309" s="306"/>
      <c r="LX309" s="306"/>
      <c r="LZ309" s="306"/>
      <c r="MA309" s="306"/>
      <c r="MB309" s="306"/>
      <c r="MC309" s="306"/>
      <c r="MD309" s="306"/>
      <c r="ME309" s="306"/>
      <c r="MF309" s="306"/>
      <c r="MH309" s="306"/>
      <c r="MI309" s="306"/>
      <c r="MJ309" s="306"/>
      <c r="MK309" s="306"/>
      <c r="ML309" s="306"/>
      <c r="MM309" s="306"/>
      <c r="MN309" s="306"/>
      <c r="MP309" s="306"/>
      <c r="MQ309" s="306"/>
      <c r="MR309" s="306"/>
      <c r="MS309" s="306"/>
      <c r="MT309" s="306"/>
      <c r="MU309" s="306"/>
      <c r="MV309" s="306"/>
      <c r="MX309" s="306"/>
      <c r="MY309" s="306"/>
      <c r="MZ309" s="306"/>
      <c r="NA309" s="306"/>
      <c r="NB309" s="306"/>
      <c r="NC309" s="306"/>
      <c r="ND309" s="306"/>
      <c r="NF309" s="306"/>
      <c r="NG309" s="306"/>
      <c r="NH309" s="306"/>
      <c r="NI309" s="306"/>
      <c r="NJ309" s="306"/>
      <c r="NK309" s="306"/>
      <c r="NL309" s="306"/>
      <c r="NN309" s="306"/>
      <c r="NO309" s="306"/>
      <c r="NP309" s="306"/>
      <c r="NQ309" s="306"/>
      <c r="NR309" s="306"/>
      <c r="NS309" s="306"/>
      <c r="NT309" s="306"/>
      <c r="NV309" s="306"/>
      <c r="NW309" s="306"/>
      <c r="NX309" s="306"/>
      <c r="NY309" s="306"/>
      <c r="NZ309" s="306"/>
      <c r="OA309" s="306"/>
      <c r="OB309" s="306"/>
      <c r="OD309" s="306"/>
      <c r="OE309" s="306"/>
      <c r="OF309" s="306"/>
      <c r="OG309" s="306"/>
      <c r="OH309" s="306"/>
      <c r="OI309" s="306"/>
      <c r="OJ309" s="306"/>
      <c r="OL309" s="306"/>
      <c r="OM309" s="306"/>
      <c r="ON309" s="306"/>
      <c r="OO309" s="306"/>
      <c r="OP309" s="306"/>
      <c r="OQ309" s="306"/>
      <c r="OR309" s="306"/>
      <c r="OT309" s="306"/>
      <c r="OU309" s="306"/>
      <c r="OV309" s="306"/>
      <c r="OW309" s="306"/>
      <c r="OX309" s="306"/>
      <c r="OY309" s="306"/>
      <c r="OZ309" s="306"/>
      <c r="PB309" s="306"/>
      <c r="PC309" s="306"/>
      <c r="PD309" s="306"/>
      <c r="PE309" s="306"/>
      <c r="PF309" s="306"/>
      <c r="PG309" s="306"/>
      <c r="PH309" s="306"/>
      <c r="PJ309" s="306"/>
      <c r="PK309" s="306"/>
      <c r="PL309" s="306"/>
      <c r="PM309" s="306"/>
      <c r="PN309" s="306"/>
      <c r="PO309" s="306"/>
      <c r="PP309" s="306"/>
      <c r="PR309" s="306"/>
      <c r="PS309" s="306"/>
      <c r="PT309" s="306"/>
      <c r="PU309" s="306"/>
      <c r="PV309" s="306"/>
      <c r="PW309" s="306"/>
      <c r="PX309" s="306"/>
      <c r="PZ309" s="306"/>
      <c r="QA309" s="306"/>
      <c r="QB309" s="306"/>
      <c r="QC309" s="306"/>
      <c r="QD309" s="306"/>
      <c r="QE309" s="306"/>
      <c r="QF309" s="306"/>
      <c r="QH309" s="306"/>
      <c r="QI309" s="306"/>
      <c r="QJ309" s="306"/>
      <c r="QK309" s="306"/>
      <c r="QL309" s="306"/>
      <c r="QM309" s="306"/>
      <c r="QN309" s="306"/>
      <c r="QP309" s="306"/>
      <c r="QQ309" s="306"/>
      <c r="QR309" s="306"/>
      <c r="QS309" s="306"/>
      <c r="QT309" s="306"/>
      <c r="QU309" s="306"/>
      <c r="QV309" s="306"/>
      <c r="QX309" s="306"/>
      <c r="QY309" s="306"/>
      <c r="QZ309" s="306"/>
      <c r="RA309" s="306"/>
      <c r="RB309" s="306"/>
      <c r="RC309" s="306"/>
      <c r="RD309" s="306"/>
      <c r="RF309" s="306"/>
      <c r="RG309" s="306"/>
      <c r="RH309" s="306"/>
      <c r="RI309" s="306"/>
      <c r="RJ309" s="306"/>
      <c r="RK309" s="306"/>
      <c r="RL309" s="306"/>
      <c r="RN309" s="306"/>
      <c r="RO309" s="306"/>
      <c r="RP309" s="306"/>
      <c r="RQ309" s="306"/>
      <c r="RR309" s="306"/>
      <c r="RS309" s="306"/>
      <c r="RT309" s="306"/>
      <c r="RV309" s="306"/>
      <c r="RW309" s="306"/>
      <c r="RX309" s="306"/>
      <c r="RY309" s="306"/>
      <c r="RZ309" s="306"/>
      <c r="SA309" s="306"/>
      <c r="SB309" s="306"/>
      <c r="SD309" s="306"/>
      <c r="SE309" s="306"/>
      <c r="SF309" s="306"/>
      <c r="SG309" s="306"/>
      <c r="SH309" s="306"/>
      <c r="SI309" s="306"/>
      <c r="SJ309" s="306"/>
      <c r="SL309" s="306"/>
      <c r="SM309" s="306"/>
      <c r="SN309" s="306"/>
      <c r="SO309" s="306"/>
      <c r="SP309" s="306"/>
      <c r="SQ309" s="306"/>
      <c r="SR309" s="306"/>
      <c r="ST309" s="306"/>
      <c r="SU309" s="306"/>
      <c r="SV309" s="306"/>
      <c r="SW309" s="306"/>
      <c r="SX309" s="306"/>
      <c r="SY309" s="306"/>
      <c r="SZ309" s="306"/>
      <c r="TB309" s="306"/>
      <c r="TC309" s="306"/>
      <c r="TD309" s="306"/>
      <c r="TE309" s="306"/>
      <c r="TF309" s="306"/>
      <c r="TG309" s="306"/>
      <c r="TH309" s="306"/>
      <c r="TJ309" s="306"/>
      <c r="TK309" s="306"/>
      <c r="TL309" s="306"/>
      <c r="TM309" s="306"/>
      <c r="TN309" s="306"/>
      <c r="TO309" s="306"/>
      <c r="TP309" s="306"/>
      <c r="TR309" s="306"/>
      <c r="TS309" s="306"/>
      <c r="TT309" s="306"/>
      <c r="TU309" s="306"/>
      <c r="TV309" s="306"/>
      <c r="TW309" s="306"/>
      <c r="TX309" s="306"/>
      <c r="TZ309" s="306"/>
      <c r="UA309" s="306"/>
      <c r="UB309" s="306"/>
      <c r="UC309" s="306"/>
      <c r="UD309" s="306"/>
      <c r="UE309" s="306"/>
      <c r="UF309" s="306"/>
      <c r="UH309" s="306"/>
      <c r="UI309" s="306"/>
      <c r="UJ309" s="306"/>
      <c r="UK309" s="306"/>
      <c r="UL309" s="306"/>
      <c r="UM309" s="306"/>
      <c r="UN309" s="306"/>
      <c r="UP309" s="306"/>
      <c r="UQ309" s="306"/>
      <c r="UR309" s="306"/>
      <c r="US309" s="306"/>
      <c r="UT309" s="306"/>
      <c r="UU309" s="306"/>
      <c r="UV309" s="306"/>
      <c r="UX309" s="306"/>
      <c r="UY309" s="306"/>
      <c r="UZ309" s="306"/>
      <c r="VA309" s="306"/>
      <c r="VB309" s="306"/>
      <c r="VC309" s="306"/>
      <c r="VD309" s="306"/>
      <c r="VF309" s="306"/>
      <c r="VG309" s="306"/>
      <c r="VH309" s="306"/>
      <c r="VI309" s="306"/>
      <c r="VJ309" s="306"/>
      <c r="VK309" s="306"/>
      <c r="VL309" s="306"/>
      <c r="VN309" s="306"/>
      <c r="VO309" s="306"/>
      <c r="VP309" s="306"/>
      <c r="VQ309" s="306"/>
      <c r="VR309" s="306"/>
      <c r="VS309" s="306"/>
      <c r="VT309" s="306"/>
      <c r="VV309" s="306"/>
      <c r="VW309" s="306"/>
      <c r="VX309" s="306"/>
      <c r="VY309" s="306"/>
      <c r="VZ309" s="306"/>
      <c r="WA309" s="306"/>
      <c r="WB309" s="306"/>
      <c r="WD309" s="306"/>
      <c r="WE309" s="306"/>
      <c r="WF309" s="306"/>
      <c r="WG309" s="306"/>
      <c r="WH309" s="306"/>
      <c r="WI309" s="306"/>
      <c r="WJ309" s="306"/>
      <c r="WL309" s="306"/>
      <c r="WM309" s="306"/>
      <c r="WN309" s="306"/>
      <c r="WO309" s="306"/>
      <c r="WP309" s="306"/>
      <c r="WQ309" s="306"/>
      <c r="WR309" s="306"/>
      <c r="WT309" s="306"/>
      <c r="WU309" s="306"/>
      <c r="WV309" s="306"/>
      <c r="WW309" s="306"/>
      <c r="WX309" s="306"/>
      <c r="WY309" s="306"/>
      <c r="WZ309" s="306"/>
      <c r="XB309" s="306"/>
      <c r="XC309" s="306"/>
      <c r="XD309" s="306"/>
      <c r="XE309" s="306"/>
      <c r="XF309" s="306"/>
      <c r="XG309" s="306"/>
      <c r="XH309" s="306"/>
      <c r="XJ309" s="306"/>
      <c r="XK309" s="306"/>
      <c r="XL309" s="306"/>
      <c r="XM309" s="306"/>
      <c r="XN309" s="306"/>
      <c r="XO309" s="306"/>
      <c r="XP309" s="306"/>
      <c r="XR309" s="306"/>
      <c r="XS309" s="306"/>
      <c r="XT309" s="306"/>
      <c r="XU309" s="306"/>
      <c r="XV309" s="306"/>
      <c r="XW309" s="306"/>
      <c r="XX309" s="306"/>
      <c r="XZ309" s="306"/>
      <c r="YA309" s="306"/>
      <c r="YB309" s="306"/>
      <c r="YC309" s="306"/>
      <c r="YD309" s="306"/>
      <c r="YE309" s="306"/>
      <c r="YF309" s="306"/>
      <c r="YH309" s="306"/>
      <c r="YI309" s="306"/>
      <c r="YJ309" s="306"/>
      <c r="YK309" s="306"/>
      <c r="YL309" s="306"/>
      <c r="YM309" s="306"/>
      <c r="YN309" s="306"/>
      <c r="YP309" s="306"/>
      <c r="YQ309" s="306"/>
      <c r="YR309" s="306"/>
      <c r="YS309" s="306"/>
      <c r="YT309" s="306"/>
      <c r="YU309" s="306"/>
      <c r="YV309" s="306"/>
      <c r="YX309" s="306"/>
      <c r="YY309" s="306"/>
      <c r="YZ309" s="306"/>
      <c r="ZA309" s="306"/>
      <c r="ZB309" s="306"/>
      <c r="ZC309" s="306"/>
      <c r="ZD309" s="306"/>
      <c r="ZF309" s="306"/>
      <c r="ZG309" s="306"/>
      <c r="ZH309" s="306"/>
      <c r="ZI309" s="306"/>
      <c r="ZJ309" s="306"/>
      <c r="ZK309" s="306"/>
      <c r="ZL309" s="306"/>
      <c r="ZN309" s="306"/>
      <c r="ZO309" s="306"/>
      <c r="ZP309" s="306"/>
      <c r="ZQ309" s="306"/>
      <c r="ZR309" s="306"/>
      <c r="ZS309" s="306"/>
      <c r="ZT309" s="306"/>
      <c r="ZV309" s="306"/>
      <c r="ZW309" s="306"/>
      <c r="ZX309" s="306"/>
      <c r="ZY309" s="306"/>
      <c r="ZZ309" s="306"/>
      <c r="AAA309" s="306"/>
      <c r="AAB309" s="306"/>
      <c r="AAD309" s="306"/>
      <c r="AAE309" s="306"/>
      <c r="AAF309" s="306"/>
      <c r="AAG309" s="306"/>
      <c r="AAH309" s="306"/>
      <c r="AAI309" s="306"/>
      <c r="AAJ309" s="306"/>
      <c r="AAL309" s="306"/>
      <c r="AAM309" s="306"/>
      <c r="AAN309" s="306"/>
      <c r="AAO309" s="306"/>
      <c r="AAP309" s="306"/>
      <c r="AAQ309" s="306"/>
      <c r="AAR309" s="306"/>
      <c r="AAT309" s="306"/>
      <c r="AAU309" s="306"/>
      <c r="AAV309" s="306"/>
      <c r="AAW309" s="306"/>
      <c r="AAX309" s="306"/>
      <c r="AAY309" s="306"/>
      <c r="AAZ309" s="306"/>
      <c r="ABB309" s="306"/>
      <c r="ABC309" s="306"/>
      <c r="ABD309" s="306"/>
      <c r="ABE309" s="306"/>
      <c r="ABF309" s="306"/>
      <c r="ABG309" s="306"/>
      <c r="ABH309" s="306"/>
      <c r="ABJ309" s="306"/>
      <c r="ABK309" s="306"/>
      <c r="ABL309" s="306"/>
      <c r="ABM309" s="306"/>
      <c r="ABN309" s="306"/>
      <c r="ABO309" s="306"/>
      <c r="ABP309" s="306"/>
      <c r="ABR309" s="306"/>
      <c r="ABS309" s="306"/>
      <c r="ABT309" s="306"/>
      <c r="ABU309" s="306"/>
      <c r="ABV309" s="306"/>
      <c r="ABW309" s="306"/>
      <c r="ABX309" s="306"/>
      <c r="ABZ309" s="306"/>
      <c r="ACA309" s="306"/>
      <c r="ACB309" s="306"/>
      <c r="ACC309" s="306"/>
      <c r="ACD309" s="306"/>
      <c r="ACE309" s="306"/>
      <c r="ACF309" s="306"/>
      <c r="ACH309" s="306"/>
      <c r="ACI309" s="306"/>
      <c r="ACJ309" s="306"/>
      <c r="ACK309" s="306"/>
      <c r="ACL309" s="306"/>
      <c r="ACM309" s="306"/>
      <c r="ACN309" s="306"/>
      <c r="ACP309" s="306"/>
      <c r="ACQ309" s="306"/>
      <c r="ACR309" s="306"/>
      <c r="ACS309" s="306"/>
      <c r="ACT309" s="306"/>
      <c r="ACU309" s="306"/>
      <c r="ACV309" s="306"/>
      <c r="ACX309" s="306"/>
      <c r="ACY309" s="306"/>
      <c r="ACZ309" s="306"/>
      <c r="ADA309" s="306"/>
      <c r="ADB309" s="306"/>
      <c r="ADC309" s="306"/>
      <c r="ADD309" s="306"/>
      <c r="ADF309" s="306"/>
      <c r="ADG309" s="306"/>
      <c r="ADH309" s="306"/>
      <c r="ADI309" s="306"/>
      <c r="ADJ309" s="306"/>
      <c r="ADK309" s="306"/>
      <c r="ADL309" s="306"/>
      <c r="ADN309" s="306"/>
      <c r="ADO309" s="306"/>
      <c r="ADP309" s="306"/>
      <c r="ADQ309" s="306"/>
      <c r="ADR309" s="306"/>
      <c r="ADS309" s="306"/>
      <c r="ADT309" s="306"/>
      <c r="ADV309" s="306"/>
      <c r="ADW309" s="306"/>
      <c r="ADX309" s="306"/>
      <c r="ADY309" s="306"/>
      <c r="ADZ309" s="306"/>
      <c r="AEA309" s="306"/>
      <c r="AEB309" s="306"/>
      <c r="AED309" s="306"/>
      <c r="AEE309" s="306"/>
      <c r="AEF309" s="306"/>
      <c r="AEG309" s="306"/>
      <c r="AEH309" s="306"/>
      <c r="AEI309" s="306"/>
      <c r="AEJ309" s="306"/>
      <c r="AEL309" s="306"/>
      <c r="AEM309" s="306"/>
      <c r="AEN309" s="306"/>
      <c r="AEO309" s="306"/>
      <c r="AEP309" s="306"/>
      <c r="AEQ309" s="306"/>
      <c r="AER309" s="306"/>
      <c r="AET309" s="306"/>
      <c r="AEU309" s="306"/>
      <c r="AEV309" s="306"/>
      <c r="AEW309" s="306"/>
      <c r="AEX309" s="306"/>
      <c r="AEY309" s="306"/>
      <c r="AEZ309" s="306"/>
      <c r="AFB309" s="306"/>
      <c r="AFC309" s="306"/>
      <c r="AFD309" s="306"/>
      <c r="AFE309" s="306"/>
      <c r="AFF309" s="306"/>
      <c r="AFG309" s="306"/>
      <c r="AFH309" s="306"/>
      <c r="AFJ309" s="306"/>
      <c r="AFK309" s="306"/>
      <c r="AFL309" s="306"/>
      <c r="AFM309" s="306"/>
      <c r="AFN309" s="306"/>
      <c r="AFO309" s="306"/>
      <c r="AFP309" s="306"/>
      <c r="AFR309" s="306"/>
      <c r="AFS309" s="306"/>
      <c r="AFT309" s="306"/>
      <c r="AFU309" s="306"/>
      <c r="AFV309" s="306"/>
      <c r="AFW309" s="306"/>
      <c r="AFX309" s="306"/>
      <c r="AFZ309" s="306"/>
      <c r="AGA309" s="306"/>
      <c r="AGB309" s="306"/>
      <c r="AGC309" s="306"/>
      <c r="AGD309" s="306"/>
      <c r="AGE309" s="306"/>
      <c r="AGF309" s="306"/>
      <c r="AGH309" s="306"/>
      <c r="AGI309" s="306"/>
      <c r="AGJ309" s="306"/>
      <c r="AGK309" s="306"/>
      <c r="AGL309" s="306"/>
      <c r="AGM309" s="306"/>
      <c r="AGN309" s="306"/>
      <c r="AGP309" s="306"/>
      <c r="AGQ309" s="306"/>
      <c r="AGR309" s="306"/>
      <c r="AGS309" s="306"/>
      <c r="AGT309" s="306"/>
      <c r="AGU309" s="306"/>
      <c r="AGV309" s="306"/>
      <c r="AGX309" s="306"/>
      <c r="AGY309" s="306"/>
      <c r="AGZ309" s="306"/>
      <c r="AHA309" s="306"/>
      <c r="AHB309" s="306"/>
      <c r="AHC309" s="306"/>
      <c r="AHD309" s="306"/>
      <c r="AHF309" s="306"/>
      <c r="AHG309" s="306"/>
      <c r="AHH309" s="306"/>
      <c r="AHI309" s="306"/>
      <c r="AHJ309" s="306"/>
      <c r="AHK309" s="306"/>
      <c r="AHL309" s="306"/>
      <c r="AHN309" s="306"/>
      <c r="AHO309" s="306"/>
      <c r="AHP309" s="306"/>
      <c r="AHQ309" s="306"/>
      <c r="AHR309" s="306"/>
      <c r="AHS309" s="306"/>
      <c r="AHT309" s="306"/>
      <c r="AHV309" s="306"/>
      <c r="AHW309" s="306"/>
      <c r="AHX309" s="306"/>
      <c r="AHY309" s="306"/>
      <c r="AHZ309" s="306"/>
      <c r="AIA309" s="306"/>
      <c r="AIB309" s="306"/>
      <c r="AID309" s="306"/>
      <c r="AIE309" s="306"/>
      <c r="AIF309" s="306"/>
      <c r="AIG309" s="306"/>
      <c r="AIH309" s="306"/>
      <c r="AII309" s="306"/>
      <c r="AIJ309" s="306"/>
      <c r="AIL309" s="306"/>
      <c r="AIM309" s="306"/>
      <c r="AIN309" s="306"/>
      <c r="AIO309" s="306"/>
      <c r="AIP309" s="306"/>
      <c r="AIQ309" s="306"/>
      <c r="AIR309" s="306"/>
      <c r="AIT309" s="306"/>
      <c r="AIU309" s="306"/>
      <c r="AIV309" s="306"/>
      <c r="AIW309" s="306"/>
      <c r="AIX309" s="306"/>
      <c r="AIY309" s="306"/>
      <c r="AIZ309" s="306"/>
      <c r="AJB309" s="306"/>
      <c r="AJC309" s="306"/>
      <c r="AJD309" s="306"/>
      <c r="AJE309" s="306"/>
      <c r="AJF309" s="306"/>
      <c r="AJG309" s="306"/>
      <c r="AJH309" s="306"/>
      <c r="AJJ309" s="306"/>
      <c r="AJK309" s="306"/>
      <c r="AJL309" s="306"/>
      <c r="AJM309" s="306"/>
      <c r="AJN309" s="306"/>
      <c r="AJO309" s="306"/>
      <c r="AJP309" s="306"/>
      <c r="AJR309" s="306"/>
      <c r="AJS309" s="306"/>
      <c r="AJT309" s="306"/>
      <c r="AJU309" s="306"/>
      <c r="AJV309" s="306"/>
      <c r="AJW309" s="306"/>
      <c r="AJX309" s="306"/>
      <c r="AJZ309" s="306"/>
      <c r="AKA309" s="306"/>
      <c r="AKB309" s="306"/>
      <c r="AKC309" s="306"/>
      <c r="AKD309" s="306"/>
      <c r="AKE309" s="306"/>
      <c r="AKF309" s="306"/>
      <c r="AKH309" s="306"/>
      <c r="AKI309" s="306"/>
      <c r="AKJ309" s="306"/>
      <c r="AKK309" s="306"/>
      <c r="AKL309" s="306"/>
      <c r="AKM309" s="306"/>
      <c r="AKN309" s="306"/>
      <c r="AKP309" s="306"/>
      <c r="AKQ309" s="306"/>
      <c r="AKR309" s="306"/>
      <c r="AKS309" s="306"/>
      <c r="AKT309" s="306"/>
      <c r="AKU309" s="306"/>
      <c r="AKV309" s="306"/>
      <c r="AKX309" s="306"/>
      <c r="AKY309" s="306"/>
      <c r="AKZ309" s="306"/>
      <c r="ALA309" s="306"/>
      <c r="ALB309" s="306"/>
      <c r="ALC309" s="306"/>
      <c r="ALD309" s="306"/>
      <c r="ALF309" s="306"/>
      <c r="ALG309" s="306"/>
      <c r="ALH309" s="306"/>
      <c r="ALI309" s="306"/>
      <c r="ALJ309" s="306"/>
      <c r="ALK309" s="306"/>
      <c r="ALL309" s="306"/>
      <c r="ALN309" s="306"/>
      <c r="ALO309" s="306"/>
      <c r="ALP309" s="306"/>
      <c r="ALQ309" s="306"/>
      <c r="ALR309" s="306"/>
      <c r="ALS309" s="306"/>
      <c r="ALT309" s="306"/>
      <c r="ALV309" s="306"/>
      <c r="ALW309" s="306"/>
      <c r="ALX309" s="306"/>
      <c r="ALY309" s="306"/>
      <c r="ALZ309" s="306"/>
      <c r="AMA309" s="306"/>
      <c r="AMB309" s="306"/>
      <c r="AMD309" s="306"/>
      <c r="AME309" s="306"/>
      <c r="AMF309" s="306"/>
      <c r="AMG309" s="306"/>
      <c r="AMH309" s="306"/>
      <c r="AMI309" s="306"/>
      <c r="AMJ309" s="306"/>
      <c r="AML309" s="306"/>
      <c r="AMM309" s="306"/>
      <c r="AMN309" s="306"/>
      <c r="AMO309" s="306"/>
      <c r="AMP309" s="306"/>
      <c r="AMQ309" s="306"/>
      <c r="AMR309" s="306"/>
      <c r="AMT309" s="306"/>
      <c r="AMU309" s="306"/>
      <c r="AMV309" s="306"/>
      <c r="AMW309" s="306"/>
      <c r="AMX309" s="306"/>
      <c r="AMY309" s="306"/>
      <c r="AMZ309" s="306"/>
      <c r="ANB309" s="306"/>
      <c r="ANC309" s="306"/>
      <c r="AND309" s="306"/>
      <c r="ANE309" s="306"/>
      <c r="ANF309" s="306"/>
      <c r="ANG309" s="306"/>
      <c r="ANH309" s="306"/>
      <c r="ANJ309" s="306"/>
      <c r="ANK309" s="306"/>
      <c r="ANL309" s="306"/>
      <c r="ANM309" s="306"/>
      <c r="ANN309" s="306"/>
      <c r="ANO309" s="306"/>
      <c r="ANP309" s="306"/>
      <c r="ANR309" s="306"/>
      <c r="ANS309" s="306"/>
      <c r="ANT309" s="306"/>
      <c r="ANU309" s="306"/>
      <c r="ANV309" s="306"/>
      <c r="ANW309" s="306"/>
      <c r="ANX309" s="306"/>
      <c r="ANZ309" s="306"/>
      <c r="AOA309" s="306"/>
      <c r="AOB309" s="306"/>
      <c r="AOC309" s="306"/>
      <c r="AOD309" s="306"/>
      <c r="AOE309" s="306"/>
      <c r="AOF309" s="306"/>
      <c r="AOH309" s="306"/>
      <c r="AOI309" s="306"/>
      <c r="AOJ309" s="306"/>
      <c r="AOK309" s="306"/>
      <c r="AOL309" s="306"/>
      <c r="AOM309" s="306"/>
      <c r="AON309" s="306"/>
      <c r="AOP309" s="306"/>
      <c r="AOQ309" s="306"/>
      <c r="AOR309" s="306"/>
      <c r="AOS309" s="306"/>
      <c r="AOT309" s="306"/>
      <c r="AOU309" s="306"/>
      <c r="AOV309" s="306"/>
      <c r="AOX309" s="306"/>
      <c r="AOY309" s="306"/>
      <c r="AOZ309" s="306"/>
      <c r="APA309" s="306"/>
      <c r="APB309" s="306"/>
      <c r="APC309" s="306"/>
      <c r="APD309" s="306"/>
      <c r="APF309" s="306"/>
      <c r="APG309" s="306"/>
      <c r="APH309" s="306"/>
      <c r="API309" s="306"/>
      <c r="APJ309" s="306"/>
      <c r="APK309" s="306"/>
      <c r="APL309" s="306"/>
      <c r="APN309" s="306"/>
      <c r="APO309" s="306"/>
      <c r="APP309" s="306"/>
      <c r="APQ309" s="306"/>
      <c r="APR309" s="306"/>
      <c r="APS309" s="306"/>
      <c r="APT309" s="306"/>
      <c r="APV309" s="306"/>
      <c r="APW309" s="306"/>
      <c r="APX309" s="306"/>
      <c r="APY309" s="306"/>
      <c r="APZ309" s="306"/>
      <c r="AQA309" s="306"/>
      <c r="AQB309" s="306"/>
      <c r="AQD309" s="306"/>
      <c r="AQE309" s="306"/>
      <c r="AQF309" s="306"/>
      <c r="AQG309" s="306"/>
      <c r="AQH309" s="306"/>
      <c r="AQI309" s="306"/>
      <c r="AQJ309" s="306"/>
      <c r="AQL309" s="306"/>
      <c r="AQM309" s="306"/>
      <c r="AQN309" s="306"/>
      <c r="AQO309" s="306"/>
      <c r="AQP309" s="306"/>
      <c r="AQQ309" s="306"/>
      <c r="AQR309" s="306"/>
      <c r="AQT309" s="306"/>
      <c r="AQU309" s="306"/>
      <c r="AQV309" s="306"/>
      <c r="AQW309" s="306"/>
      <c r="AQX309" s="306"/>
      <c r="AQY309" s="306"/>
      <c r="AQZ309" s="306"/>
      <c r="ARB309" s="306"/>
      <c r="ARC309" s="306"/>
      <c r="ARD309" s="306"/>
      <c r="ARE309" s="306"/>
      <c r="ARF309" s="306"/>
      <c r="ARG309" s="306"/>
      <c r="ARH309" s="306"/>
      <c r="ARJ309" s="306"/>
      <c r="ARK309" s="306"/>
      <c r="ARL309" s="306"/>
      <c r="ARM309" s="306"/>
      <c r="ARN309" s="306"/>
      <c r="ARO309" s="306"/>
      <c r="ARP309" s="306"/>
      <c r="ARR309" s="306"/>
      <c r="ARS309" s="306"/>
      <c r="ART309" s="306"/>
      <c r="ARU309" s="306"/>
      <c r="ARV309" s="306"/>
      <c r="ARW309" s="306"/>
      <c r="ARX309" s="306"/>
      <c r="ARZ309" s="306"/>
      <c r="ASA309" s="306"/>
      <c r="ASB309" s="306"/>
      <c r="ASC309" s="306"/>
      <c r="ASD309" s="306"/>
      <c r="ASE309" s="306"/>
      <c r="ASF309" s="306"/>
      <c r="ASH309" s="306"/>
      <c r="ASI309" s="306"/>
      <c r="ASJ309" s="306"/>
      <c r="ASK309" s="306"/>
      <c r="ASL309" s="306"/>
      <c r="ASM309" s="306"/>
      <c r="ASN309" s="306"/>
      <c r="ASP309" s="306"/>
      <c r="ASQ309" s="306"/>
      <c r="ASR309" s="306"/>
      <c r="ASS309" s="306"/>
      <c r="AST309" s="306"/>
      <c r="ASU309" s="306"/>
      <c r="ASV309" s="306"/>
      <c r="ASX309" s="306"/>
      <c r="ASY309" s="306"/>
      <c r="ASZ309" s="306"/>
      <c r="ATA309" s="306"/>
      <c r="ATB309" s="306"/>
      <c r="ATC309" s="306"/>
      <c r="ATD309" s="306"/>
      <c r="ATF309" s="306"/>
      <c r="ATG309" s="306"/>
      <c r="ATH309" s="306"/>
      <c r="ATI309" s="306"/>
      <c r="ATJ309" s="306"/>
      <c r="ATK309" s="306"/>
      <c r="ATL309" s="306"/>
      <c r="ATN309" s="306"/>
      <c r="ATO309" s="306"/>
      <c r="ATP309" s="306"/>
      <c r="ATQ309" s="306"/>
      <c r="ATR309" s="306"/>
      <c r="ATS309" s="306"/>
      <c r="ATT309" s="306"/>
      <c r="ATV309" s="306"/>
      <c r="ATW309" s="306"/>
      <c r="ATX309" s="306"/>
      <c r="ATY309" s="306"/>
      <c r="ATZ309" s="306"/>
      <c r="AUA309" s="306"/>
      <c r="AUB309" s="306"/>
      <c r="AUD309" s="306"/>
      <c r="AUE309" s="306"/>
      <c r="AUF309" s="306"/>
      <c r="AUG309" s="306"/>
      <c r="AUH309" s="306"/>
      <c r="AUI309" s="306"/>
      <c r="AUJ309" s="306"/>
      <c r="AUL309" s="306"/>
      <c r="AUM309" s="306"/>
      <c r="AUN309" s="306"/>
      <c r="AUO309" s="306"/>
      <c r="AUP309" s="306"/>
      <c r="AUQ309" s="306"/>
      <c r="AUR309" s="306"/>
      <c r="AUT309" s="306"/>
      <c r="AUU309" s="306"/>
      <c r="AUV309" s="306"/>
      <c r="AUW309" s="306"/>
      <c r="AUX309" s="306"/>
      <c r="AUY309" s="306"/>
      <c r="AUZ309" s="306"/>
      <c r="AVB309" s="306"/>
      <c r="AVC309" s="306"/>
      <c r="AVD309" s="306"/>
      <c r="AVE309" s="306"/>
      <c r="AVF309" s="306"/>
      <c r="AVG309" s="306"/>
      <c r="AVH309" s="306"/>
      <c r="AVJ309" s="306"/>
      <c r="AVK309" s="306"/>
      <c r="AVL309" s="306"/>
      <c r="AVM309" s="306"/>
      <c r="AVN309" s="306"/>
      <c r="AVO309" s="306"/>
      <c r="AVP309" s="306"/>
      <c r="AVR309" s="306"/>
      <c r="AVS309" s="306"/>
      <c r="AVT309" s="306"/>
      <c r="AVU309" s="306"/>
      <c r="AVV309" s="306"/>
      <c r="AVW309" s="306"/>
      <c r="AVX309" s="306"/>
      <c r="AVZ309" s="306"/>
      <c r="AWA309" s="306"/>
      <c r="AWB309" s="306"/>
      <c r="AWC309" s="306"/>
      <c r="AWD309" s="306"/>
      <c r="AWE309" s="306"/>
      <c r="AWF309" s="306"/>
      <c r="AWH309" s="306"/>
      <c r="AWI309" s="306"/>
      <c r="AWJ309" s="306"/>
      <c r="AWK309" s="306"/>
      <c r="AWL309" s="306"/>
      <c r="AWM309" s="306"/>
      <c r="AWN309" s="306"/>
      <c r="AWP309" s="306"/>
      <c r="AWQ309" s="306"/>
      <c r="AWR309" s="306"/>
      <c r="AWS309" s="306"/>
      <c r="AWT309" s="306"/>
      <c r="AWU309" s="306"/>
      <c r="AWV309" s="306"/>
      <c r="AWX309" s="306"/>
      <c r="AWY309" s="306"/>
      <c r="AWZ309" s="306"/>
      <c r="AXA309" s="306"/>
      <c r="AXB309" s="306"/>
      <c r="AXC309" s="306"/>
      <c r="AXD309" s="306"/>
      <c r="AXF309" s="306"/>
      <c r="AXG309" s="306"/>
      <c r="AXH309" s="306"/>
      <c r="AXI309" s="306"/>
      <c r="AXJ309" s="306"/>
      <c r="AXK309" s="306"/>
      <c r="AXL309" s="306"/>
      <c r="AXN309" s="306"/>
      <c r="AXO309" s="306"/>
      <c r="AXP309" s="306"/>
      <c r="AXQ309" s="306"/>
      <c r="AXR309" s="306"/>
      <c r="AXS309" s="306"/>
      <c r="AXT309" s="306"/>
      <c r="AXV309" s="306"/>
      <c r="AXW309" s="306"/>
      <c r="AXX309" s="306"/>
      <c r="AXY309" s="306"/>
      <c r="AXZ309" s="306"/>
      <c r="AYA309" s="306"/>
      <c r="AYB309" s="306"/>
      <c r="AYD309" s="306"/>
      <c r="AYE309" s="306"/>
      <c r="AYF309" s="306"/>
      <c r="AYG309" s="306"/>
      <c r="AYH309" s="306"/>
      <c r="AYI309" s="306"/>
      <c r="AYJ309" s="306"/>
      <c r="AYL309" s="306"/>
      <c r="AYM309" s="306"/>
      <c r="AYN309" s="306"/>
      <c r="AYO309" s="306"/>
      <c r="AYP309" s="306"/>
      <c r="AYQ309" s="306"/>
      <c r="AYR309" s="306"/>
      <c r="AYT309" s="306"/>
      <c r="AYU309" s="306"/>
      <c r="AYV309" s="306"/>
      <c r="AYW309" s="306"/>
      <c r="AYX309" s="306"/>
      <c r="AYY309" s="306"/>
      <c r="AYZ309" s="306"/>
      <c r="AZB309" s="306"/>
      <c r="AZC309" s="306"/>
      <c r="AZD309" s="306"/>
      <c r="AZE309" s="306"/>
      <c r="AZF309" s="306"/>
      <c r="AZG309" s="306"/>
      <c r="AZH309" s="306"/>
      <c r="AZJ309" s="306"/>
      <c r="AZK309" s="306"/>
      <c r="AZL309" s="306"/>
      <c r="AZM309" s="306"/>
      <c r="AZN309" s="306"/>
      <c r="AZO309" s="306"/>
      <c r="AZP309" s="306"/>
      <c r="AZR309" s="306"/>
      <c r="AZS309" s="306"/>
      <c r="AZT309" s="306"/>
      <c r="AZU309" s="306"/>
      <c r="AZV309" s="306"/>
      <c r="AZW309" s="306"/>
      <c r="AZX309" s="306"/>
      <c r="AZZ309" s="306"/>
      <c r="BAA309" s="306"/>
      <c r="BAB309" s="306"/>
      <c r="BAC309" s="306"/>
      <c r="BAD309" s="306"/>
      <c r="BAE309" s="306"/>
      <c r="BAF309" s="306"/>
      <c r="BAH309" s="306"/>
      <c r="BAI309" s="306"/>
      <c r="BAJ309" s="306"/>
      <c r="BAK309" s="306"/>
      <c r="BAL309" s="306"/>
      <c r="BAM309" s="306"/>
      <c r="BAN309" s="306"/>
      <c r="BAP309" s="306"/>
      <c r="BAQ309" s="306"/>
      <c r="BAR309" s="306"/>
      <c r="BAS309" s="306"/>
      <c r="BAT309" s="306"/>
      <c r="BAU309" s="306"/>
      <c r="BAV309" s="306"/>
      <c r="BAX309" s="306"/>
      <c r="BAY309" s="306"/>
      <c r="BAZ309" s="306"/>
      <c r="BBA309" s="306"/>
      <c r="BBB309" s="306"/>
      <c r="BBC309" s="306"/>
      <c r="BBD309" s="306"/>
      <c r="BBF309" s="306"/>
      <c r="BBG309" s="306"/>
      <c r="BBH309" s="306"/>
      <c r="BBI309" s="306"/>
      <c r="BBJ309" s="306"/>
      <c r="BBK309" s="306"/>
      <c r="BBL309" s="306"/>
      <c r="BBN309" s="306"/>
      <c r="BBO309" s="306"/>
      <c r="BBP309" s="306"/>
      <c r="BBQ309" s="306"/>
      <c r="BBR309" s="306"/>
      <c r="BBS309" s="306"/>
      <c r="BBT309" s="306"/>
      <c r="BBV309" s="306"/>
      <c r="BBW309" s="306"/>
      <c r="BBX309" s="306"/>
      <c r="BBY309" s="306"/>
      <c r="BBZ309" s="306"/>
      <c r="BCA309" s="306"/>
      <c r="BCB309" s="306"/>
      <c r="BCD309" s="306"/>
      <c r="BCE309" s="306"/>
      <c r="BCF309" s="306"/>
      <c r="BCG309" s="306"/>
      <c r="BCH309" s="306"/>
      <c r="BCI309" s="306"/>
      <c r="BCJ309" s="306"/>
      <c r="BCL309" s="306"/>
      <c r="BCM309" s="306"/>
      <c r="BCN309" s="306"/>
      <c r="BCO309" s="306"/>
      <c r="BCP309" s="306"/>
      <c r="BCQ309" s="306"/>
      <c r="BCR309" s="306"/>
      <c r="BCT309" s="306"/>
      <c r="BCU309" s="306"/>
      <c r="BCV309" s="306"/>
      <c r="BCW309" s="306"/>
      <c r="BCX309" s="306"/>
      <c r="BCY309" s="306"/>
      <c r="BCZ309" s="306"/>
      <c r="BDB309" s="306"/>
      <c r="BDC309" s="306"/>
      <c r="BDD309" s="306"/>
      <c r="BDE309" s="306"/>
      <c r="BDF309" s="306"/>
      <c r="BDG309" s="306"/>
      <c r="BDH309" s="306"/>
      <c r="BDJ309" s="306"/>
      <c r="BDK309" s="306"/>
      <c r="BDL309" s="306"/>
      <c r="BDM309" s="306"/>
      <c r="BDN309" s="306"/>
      <c r="BDO309" s="306"/>
      <c r="BDP309" s="306"/>
      <c r="BDR309" s="306"/>
      <c r="BDS309" s="306"/>
      <c r="BDT309" s="306"/>
      <c r="BDU309" s="306"/>
      <c r="BDV309" s="306"/>
      <c r="BDW309" s="306"/>
      <c r="BDX309" s="306"/>
      <c r="BDZ309" s="306"/>
      <c r="BEA309" s="306"/>
      <c r="BEB309" s="306"/>
      <c r="BEC309" s="306"/>
      <c r="BED309" s="306"/>
      <c r="BEE309" s="306"/>
      <c r="BEF309" s="306"/>
      <c r="BEH309" s="306"/>
      <c r="BEI309" s="306"/>
      <c r="BEJ309" s="306"/>
      <c r="BEK309" s="306"/>
      <c r="BEL309" s="306"/>
      <c r="BEM309" s="306"/>
      <c r="BEN309" s="306"/>
      <c r="BEP309" s="306"/>
      <c r="BEQ309" s="306"/>
      <c r="BER309" s="306"/>
      <c r="BES309" s="306"/>
      <c r="BET309" s="306"/>
      <c r="BEU309" s="306"/>
      <c r="BEV309" s="306"/>
      <c r="BEX309" s="306"/>
      <c r="BEY309" s="306"/>
      <c r="BEZ309" s="306"/>
      <c r="BFA309" s="306"/>
      <c r="BFB309" s="306"/>
      <c r="BFC309" s="306"/>
      <c r="BFD309" s="306"/>
      <c r="BFF309" s="306"/>
      <c r="BFG309" s="306"/>
      <c r="BFH309" s="306"/>
      <c r="BFI309" s="306"/>
      <c r="BFJ309" s="306"/>
      <c r="BFK309" s="306"/>
      <c r="BFL309" s="306"/>
      <c r="BFN309" s="306"/>
      <c r="BFO309" s="306"/>
      <c r="BFP309" s="306"/>
      <c r="BFQ309" s="306"/>
      <c r="BFR309" s="306"/>
      <c r="BFS309" s="306"/>
      <c r="BFT309" s="306"/>
      <c r="BFV309" s="306"/>
      <c r="BFW309" s="306"/>
      <c r="BFX309" s="306"/>
      <c r="BFY309" s="306"/>
      <c r="BFZ309" s="306"/>
      <c r="BGA309" s="306"/>
      <c r="BGB309" s="306"/>
      <c r="BGD309" s="306"/>
      <c r="BGE309" s="306"/>
      <c r="BGF309" s="306"/>
      <c r="BGG309" s="306"/>
      <c r="BGH309" s="306"/>
      <c r="BGI309" s="306"/>
      <c r="BGJ309" s="306"/>
      <c r="BGL309" s="306"/>
      <c r="BGM309" s="306"/>
      <c r="BGN309" s="306"/>
      <c r="BGO309" s="306"/>
      <c r="BGP309" s="306"/>
      <c r="BGQ309" s="306"/>
      <c r="BGR309" s="306"/>
      <c r="BGT309" s="306"/>
      <c r="BGU309" s="306"/>
      <c r="BGV309" s="306"/>
      <c r="BGW309" s="306"/>
      <c r="BGX309" s="306"/>
      <c r="BGY309" s="306"/>
      <c r="BGZ309" s="306"/>
      <c r="BHB309" s="306"/>
      <c r="BHC309" s="306"/>
      <c r="BHD309" s="306"/>
      <c r="BHE309" s="306"/>
      <c r="BHF309" s="306"/>
      <c r="BHG309" s="306"/>
      <c r="BHH309" s="306"/>
      <c r="BHJ309" s="306"/>
      <c r="BHK309" s="306"/>
      <c r="BHL309" s="306"/>
      <c r="BHM309" s="306"/>
      <c r="BHN309" s="306"/>
      <c r="BHO309" s="306"/>
      <c r="BHP309" s="306"/>
      <c r="BHR309" s="306"/>
      <c r="BHS309" s="306"/>
      <c r="BHT309" s="306"/>
      <c r="BHU309" s="306"/>
      <c r="BHV309" s="306"/>
      <c r="BHW309" s="306"/>
      <c r="BHX309" s="306"/>
      <c r="BHZ309" s="306"/>
      <c r="BIA309" s="306"/>
      <c r="BIB309" s="306"/>
      <c r="BIC309" s="306"/>
      <c r="BID309" s="306"/>
      <c r="BIE309" s="306"/>
      <c r="BIF309" s="306"/>
      <c r="BIH309" s="306"/>
      <c r="BII309" s="306"/>
      <c r="BIJ309" s="306"/>
      <c r="BIK309" s="306"/>
      <c r="BIL309" s="306"/>
      <c r="BIM309" s="306"/>
      <c r="BIN309" s="306"/>
      <c r="BIP309" s="306"/>
      <c r="BIQ309" s="306"/>
      <c r="BIR309" s="306"/>
      <c r="BIS309" s="306"/>
      <c r="BIT309" s="306"/>
      <c r="BIU309" s="306"/>
      <c r="BIV309" s="306"/>
      <c r="BIX309" s="306"/>
      <c r="BIY309" s="306"/>
      <c r="BIZ309" s="306"/>
      <c r="BJA309" s="306"/>
      <c r="BJB309" s="306"/>
      <c r="BJC309" s="306"/>
      <c r="BJD309" s="306"/>
      <c r="BJF309" s="306"/>
      <c r="BJG309" s="306"/>
      <c r="BJH309" s="306"/>
      <c r="BJI309" s="306"/>
      <c r="BJJ309" s="306"/>
      <c r="BJK309" s="306"/>
      <c r="BJL309" s="306"/>
      <c r="BJN309" s="306"/>
      <c r="BJO309" s="306"/>
      <c r="BJP309" s="306"/>
      <c r="BJQ309" s="306"/>
      <c r="BJR309" s="306"/>
      <c r="BJS309" s="306"/>
      <c r="BJT309" s="306"/>
      <c r="BJV309" s="306"/>
      <c r="BJW309" s="306"/>
      <c r="BJX309" s="306"/>
      <c r="BJY309" s="306"/>
      <c r="BJZ309" s="306"/>
      <c r="BKA309" s="306"/>
      <c r="BKB309" s="306"/>
      <c r="BKD309" s="306"/>
      <c r="BKE309" s="306"/>
      <c r="BKF309" s="306"/>
      <c r="BKG309" s="306"/>
      <c r="BKH309" s="306"/>
      <c r="BKI309" s="306"/>
      <c r="BKJ309" s="306"/>
      <c r="BKL309" s="306"/>
      <c r="BKM309" s="306"/>
      <c r="BKN309" s="306"/>
      <c r="BKO309" s="306"/>
      <c r="BKP309" s="306"/>
      <c r="BKQ309" s="306"/>
      <c r="BKR309" s="306"/>
      <c r="BKT309" s="306"/>
      <c r="BKU309" s="306"/>
      <c r="BKV309" s="306"/>
      <c r="BKW309" s="306"/>
      <c r="BKX309" s="306"/>
      <c r="BKY309" s="306"/>
      <c r="BKZ309" s="306"/>
      <c r="BLB309" s="306"/>
      <c r="BLC309" s="306"/>
      <c r="BLD309" s="306"/>
      <c r="BLE309" s="306"/>
      <c r="BLF309" s="306"/>
      <c r="BLG309" s="306"/>
      <c r="BLH309" s="306"/>
      <c r="BLJ309" s="306"/>
      <c r="BLK309" s="306"/>
      <c r="BLL309" s="306"/>
      <c r="BLM309" s="306"/>
      <c r="BLN309" s="306"/>
      <c r="BLO309" s="306"/>
      <c r="BLP309" s="306"/>
      <c r="BLR309" s="306"/>
      <c r="BLS309" s="306"/>
      <c r="BLT309" s="306"/>
      <c r="BLU309" s="306"/>
      <c r="BLV309" s="306"/>
      <c r="BLW309" s="306"/>
      <c r="BLX309" s="306"/>
      <c r="BLZ309" s="306"/>
      <c r="BMA309" s="306"/>
      <c r="BMB309" s="306"/>
      <c r="BMC309" s="306"/>
      <c r="BMD309" s="306"/>
      <c r="BME309" s="306"/>
      <c r="BMF309" s="306"/>
      <c r="BMH309" s="306"/>
      <c r="BMI309" s="306"/>
      <c r="BMJ309" s="306"/>
      <c r="BMK309" s="306"/>
      <c r="BML309" s="306"/>
      <c r="BMM309" s="306"/>
      <c r="BMN309" s="306"/>
      <c r="BMP309" s="306"/>
      <c r="BMQ309" s="306"/>
      <c r="BMR309" s="306"/>
      <c r="BMS309" s="306"/>
      <c r="BMT309" s="306"/>
      <c r="BMU309" s="306"/>
      <c r="BMV309" s="306"/>
      <c r="BMX309" s="306"/>
      <c r="BMY309" s="306"/>
      <c r="BMZ309" s="306"/>
      <c r="BNA309" s="306"/>
      <c r="BNB309" s="306"/>
      <c r="BNC309" s="306"/>
      <c r="BND309" s="306"/>
      <c r="BNF309" s="306"/>
      <c r="BNG309" s="306"/>
      <c r="BNH309" s="306"/>
      <c r="BNI309" s="306"/>
      <c r="BNJ309" s="306"/>
      <c r="BNK309" s="306"/>
      <c r="BNL309" s="306"/>
      <c r="BNN309" s="306"/>
      <c r="BNO309" s="306"/>
      <c r="BNP309" s="306"/>
      <c r="BNQ309" s="306"/>
      <c r="BNR309" s="306"/>
      <c r="BNS309" s="306"/>
      <c r="BNT309" s="306"/>
      <c r="BNV309" s="306"/>
      <c r="BNW309" s="306"/>
      <c r="BNX309" s="306"/>
      <c r="BNY309" s="306"/>
      <c r="BNZ309" s="306"/>
      <c r="BOA309" s="306"/>
      <c r="BOB309" s="306"/>
      <c r="BOD309" s="306"/>
      <c r="BOE309" s="306"/>
      <c r="BOF309" s="306"/>
      <c r="BOG309" s="306"/>
      <c r="BOH309" s="306"/>
      <c r="BOI309" s="306"/>
      <c r="BOJ309" s="306"/>
      <c r="BOL309" s="306"/>
      <c r="BOM309" s="306"/>
      <c r="BON309" s="306"/>
      <c r="BOO309" s="306"/>
      <c r="BOP309" s="306"/>
      <c r="BOQ309" s="306"/>
      <c r="BOR309" s="306"/>
      <c r="BOT309" s="306"/>
      <c r="BOU309" s="306"/>
      <c r="BOV309" s="306"/>
      <c r="BOW309" s="306"/>
      <c r="BOX309" s="306"/>
      <c r="BOY309" s="306"/>
      <c r="BOZ309" s="306"/>
      <c r="BPB309" s="306"/>
      <c r="BPC309" s="306"/>
      <c r="BPD309" s="306"/>
      <c r="BPE309" s="306"/>
      <c r="BPF309" s="306"/>
      <c r="BPG309" s="306"/>
      <c r="BPH309" s="306"/>
      <c r="BPJ309" s="306"/>
      <c r="BPK309" s="306"/>
      <c r="BPL309" s="306"/>
      <c r="BPM309" s="306"/>
      <c r="BPN309" s="306"/>
      <c r="BPO309" s="306"/>
      <c r="BPP309" s="306"/>
      <c r="BPR309" s="306"/>
      <c r="BPS309" s="306"/>
      <c r="BPT309" s="306"/>
      <c r="BPU309" s="306"/>
      <c r="BPV309" s="306"/>
      <c r="BPW309" s="306"/>
      <c r="BPX309" s="306"/>
      <c r="BPZ309" s="306"/>
      <c r="BQA309" s="306"/>
      <c r="BQB309" s="306"/>
      <c r="BQC309" s="306"/>
      <c r="BQD309" s="306"/>
      <c r="BQE309" s="306"/>
      <c r="BQF309" s="306"/>
      <c r="BQH309" s="306"/>
      <c r="BQI309" s="306"/>
      <c r="BQJ309" s="306"/>
      <c r="BQK309" s="306"/>
      <c r="BQL309" s="306"/>
      <c r="BQM309" s="306"/>
      <c r="BQN309" s="306"/>
      <c r="BQP309" s="306"/>
      <c r="BQQ309" s="306"/>
      <c r="BQR309" s="306"/>
      <c r="BQS309" s="306"/>
      <c r="BQT309" s="306"/>
      <c r="BQU309" s="306"/>
      <c r="BQV309" s="306"/>
      <c r="BQX309" s="306"/>
      <c r="BQY309" s="306"/>
      <c r="BQZ309" s="306"/>
      <c r="BRA309" s="306"/>
      <c r="BRB309" s="306"/>
      <c r="BRC309" s="306"/>
      <c r="BRD309" s="306"/>
      <c r="BRF309" s="306"/>
      <c r="BRG309" s="306"/>
      <c r="BRH309" s="306"/>
      <c r="BRI309" s="306"/>
      <c r="BRJ309" s="306"/>
      <c r="BRK309" s="306"/>
      <c r="BRL309" s="306"/>
      <c r="BRN309" s="306"/>
      <c r="BRO309" s="306"/>
      <c r="BRP309" s="306"/>
      <c r="BRQ309" s="306"/>
      <c r="BRR309" s="306"/>
      <c r="BRS309" s="306"/>
      <c r="BRT309" s="306"/>
      <c r="BRV309" s="306"/>
      <c r="BRW309" s="306"/>
      <c r="BRX309" s="306"/>
      <c r="BRY309" s="306"/>
      <c r="BRZ309" s="306"/>
      <c r="BSA309" s="306"/>
      <c r="BSB309" s="306"/>
      <c r="BSD309" s="306"/>
      <c r="BSE309" s="306"/>
      <c r="BSF309" s="306"/>
      <c r="BSG309" s="306"/>
      <c r="BSH309" s="306"/>
      <c r="BSI309" s="306"/>
      <c r="BSJ309" s="306"/>
      <c r="BSL309" s="306"/>
      <c r="BSM309" s="306"/>
      <c r="BSN309" s="306"/>
      <c r="BSO309" s="306"/>
      <c r="BSP309" s="306"/>
      <c r="BSQ309" s="306"/>
      <c r="BSR309" s="306"/>
      <c r="BST309" s="306"/>
      <c r="BSU309" s="306"/>
      <c r="BSV309" s="306"/>
      <c r="BSW309" s="306"/>
      <c r="BSX309" s="306"/>
      <c r="BSY309" s="306"/>
      <c r="BSZ309" s="306"/>
      <c r="BTB309" s="306"/>
      <c r="BTC309" s="306"/>
      <c r="BTD309" s="306"/>
      <c r="BTE309" s="306"/>
      <c r="BTF309" s="306"/>
      <c r="BTG309" s="306"/>
      <c r="BTH309" s="306"/>
      <c r="BTJ309" s="306"/>
      <c r="BTK309" s="306"/>
      <c r="BTL309" s="306"/>
      <c r="BTM309" s="306"/>
      <c r="BTN309" s="306"/>
      <c r="BTO309" s="306"/>
      <c r="BTP309" s="306"/>
      <c r="BTR309" s="306"/>
      <c r="BTS309" s="306"/>
      <c r="BTT309" s="306"/>
      <c r="BTU309" s="306"/>
      <c r="BTV309" s="306"/>
      <c r="BTW309" s="306"/>
      <c r="BTX309" s="306"/>
      <c r="BTZ309" s="306"/>
      <c r="BUA309" s="306"/>
      <c r="BUB309" s="306"/>
      <c r="BUC309" s="306"/>
      <c r="BUD309" s="306"/>
      <c r="BUE309" s="306"/>
      <c r="BUF309" s="306"/>
      <c r="BUH309" s="306"/>
      <c r="BUI309" s="306"/>
      <c r="BUJ309" s="306"/>
      <c r="BUK309" s="306"/>
      <c r="BUL309" s="306"/>
      <c r="BUM309" s="306"/>
      <c r="BUN309" s="306"/>
      <c r="BUP309" s="306"/>
      <c r="BUQ309" s="306"/>
      <c r="BUR309" s="306"/>
      <c r="BUS309" s="306"/>
      <c r="BUT309" s="306"/>
      <c r="BUU309" s="306"/>
      <c r="BUV309" s="306"/>
      <c r="BUX309" s="306"/>
      <c r="BUY309" s="306"/>
      <c r="BUZ309" s="306"/>
      <c r="BVA309" s="306"/>
      <c r="BVB309" s="306"/>
      <c r="BVC309" s="306"/>
      <c r="BVD309" s="306"/>
      <c r="BVF309" s="306"/>
      <c r="BVG309" s="306"/>
      <c r="BVH309" s="306"/>
      <c r="BVI309" s="306"/>
      <c r="BVJ309" s="306"/>
      <c r="BVK309" s="306"/>
      <c r="BVL309" s="306"/>
      <c r="BVN309" s="306"/>
      <c r="BVO309" s="306"/>
      <c r="BVP309" s="306"/>
      <c r="BVQ309" s="306"/>
      <c r="BVR309" s="306"/>
      <c r="BVS309" s="306"/>
      <c r="BVT309" s="306"/>
      <c r="BVV309" s="306"/>
      <c r="BVW309" s="306"/>
      <c r="BVX309" s="306"/>
      <c r="BVY309" s="306"/>
      <c r="BVZ309" s="306"/>
      <c r="BWA309" s="306"/>
      <c r="BWB309" s="306"/>
      <c r="BWD309" s="306"/>
      <c r="BWE309" s="306"/>
      <c r="BWF309" s="306"/>
      <c r="BWG309" s="306"/>
      <c r="BWH309" s="306"/>
      <c r="BWI309" s="306"/>
      <c r="BWJ309" s="306"/>
      <c r="BWL309" s="306"/>
      <c r="BWM309" s="306"/>
      <c r="BWN309" s="306"/>
      <c r="BWO309" s="306"/>
      <c r="BWP309" s="306"/>
      <c r="BWQ309" s="306"/>
      <c r="BWR309" s="306"/>
      <c r="BWT309" s="306"/>
      <c r="BWU309" s="306"/>
      <c r="BWV309" s="306"/>
      <c r="BWW309" s="306"/>
      <c r="BWX309" s="306"/>
      <c r="BWY309" s="306"/>
      <c r="BWZ309" s="306"/>
      <c r="BXB309" s="306"/>
      <c r="BXC309" s="306"/>
      <c r="BXD309" s="306"/>
      <c r="BXE309" s="306"/>
      <c r="BXF309" s="306"/>
      <c r="BXG309" s="306"/>
      <c r="BXH309" s="306"/>
      <c r="BXJ309" s="306"/>
      <c r="BXK309" s="306"/>
      <c r="BXL309" s="306"/>
      <c r="BXM309" s="306"/>
      <c r="BXN309" s="306"/>
      <c r="BXO309" s="306"/>
      <c r="BXP309" s="306"/>
      <c r="BXR309" s="306"/>
      <c r="BXS309" s="306"/>
      <c r="BXT309" s="306"/>
      <c r="BXU309" s="306"/>
      <c r="BXV309" s="306"/>
      <c r="BXW309" s="306"/>
      <c r="BXX309" s="306"/>
      <c r="BXZ309" s="306"/>
      <c r="BYA309" s="306"/>
      <c r="BYB309" s="306"/>
      <c r="BYC309" s="306"/>
      <c r="BYD309" s="306"/>
      <c r="BYE309" s="306"/>
      <c r="BYF309" s="306"/>
      <c r="BYH309" s="306"/>
      <c r="BYI309" s="306"/>
      <c r="BYJ309" s="306"/>
      <c r="BYK309" s="306"/>
      <c r="BYL309" s="306"/>
      <c r="BYM309" s="306"/>
      <c r="BYN309" s="306"/>
      <c r="BYP309" s="306"/>
      <c r="BYQ309" s="306"/>
      <c r="BYR309" s="306"/>
      <c r="BYS309" s="306"/>
      <c r="BYT309" s="306"/>
      <c r="BYU309" s="306"/>
      <c r="BYV309" s="306"/>
      <c r="BYX309" s="306"/>
      <c r="BYY309" s="306"/>
      <c r="BYZ309" s="306"/>
      <c r="BZA309" s="306"/>
      <c r="BZB309" s="306"/>
      <c r="BZC309" s="306"/>
      <c r="BZD309" s="306"/>
      <c r="BZF309" s="306"/>
      <c r="BZG309" s="306"/>
      <c r="BZH309" s="306"/>
      <c r="BZI309" s="306"/>
      <c r="BZJ309" s="306"/>
      <c r="BZK309" s="306"/>
      <c r="BZL309" s="306"/>
      <c r="BZN309" s="306"/>
      <c r="BZO309" s="306"/>
      <c r="BZP309" s="306"/>
      <c r="BZQ309" s="306"/>
      <c r="BZR309" s="306"/>
      <c r="BZS309" s="306"/>
      <c r="BZT309" s="306"/>
      <c r="BZV309" s="306"/>
      <c r="BZW309" s="306"/>
      <c r="BZX309" s="306"/>
      <c r="BZY309" s="306"/>
      <c r="BZZ309" s="306"/>
      <c r="CAA309" s="306"/>
      <c r="CAB309" s="306"/>
      <c r="CAD309" s="306"/>
      <c r="CAE309" s="306"/>
      <c r="CAF309" s="306"/>
      <c r="CAG309" s="306"/>
      <c r="CAH309" s="306"/>
      <c r="CAI309" s="306"/>
      <c r="CAJ309" s="306"/>
      <c r="CAL309" s="306"/>
      <c r="CAM309" s="306"/>
      <c r="CAN309" s="306"/>
      <c r="CAO309" s="306"/>
      <c r="CAP309" s="306"/>
      <c r="CAQ309" s="306"/>
      <c r="CAR309" s="306"/>
      <c r="CAT309" s="306"/>
      <c r="CAU309" s="306"/>
      <c r="CAV309" s="306"/>
      <c r="CAW309" s="306"/>
      <c r="CAX309" s="306"/>
      <c r="CAY309" s="306"/>
      <c r="CAZ309" s="306"/>
      <c r="CBB309" s="306"/>
      <c r="CBC309" s="306"/>
      <c r="CBD309" s="306"/>
      <c r="CBE309" s="306"/>
      <c r="CBF309" s="306"/>
      <c r="CBG309" s="306"/>
      <c r="CBH309" s="306"/>
      <c r="CBJ309" s="306"/>
      <c r="CBK309" s="306"/>
      <c r="CBL309" s="306"/>
      <c r="CBM309" s="306"/>
      <c r="CBN309" s="306"/>
      <c r="CBO309" s="306"/>
      <c r="CBP309" s="306"/>
      <c r="CBR309" s="306"/>
      <c r="CBS309" s="306"/>
      <c r="CBT309" s="306"/>
      <c r="CBU309" s="306"/>
      <c r="CBV309" s="306"/>
      <c r="CBW309" s="306"/>
      <c r="CBX309" s="306"/>
      <c r="CBZ309" s="306"/>
      <c r="CCA309" s="306"/>
      <c r="CCB309" s="306"/>
      <c r="CCC309" s="306"/>
      <c r="CCD309" s="306"/>
      <c r="CCE309" s="306"/>
      <c r="CCF309" s="306"/>
      <c r="CCH309" s="306"/>
      <c r="CCI309" s="306"/>
      <c r="CCJ309" s="306"/>
      <c r="CCK309" s="306"/>
      <c r="CCL309" s="306"/>
      <c r="CCM309" s="306"/>
      <c r="CCN309" s="306"/>
      <c r="CCP309" s="306"/>
      <c r="CCQ309" s="306"/>
      <c r="CCR309" s="306"/>
      <c r="CCS309" s="306"/>
      <c r="CCT309" s="306"/>
      <c r="CCU309" s="306"/>
      <c r="CCV309" s="306"/>
      <c r="CCX309" s="306"/>
      <c r="CCY309" s="306"/>
      <c r="CCZ309" s="306"/>
      <c r="CDA309" s="306"/>
      <c r="CDB309" s="306"/>
      <c r="CDC309" s="306"/>
      <c r="CDD309" s="306"/>
      <c r="CDF309" s="306"/>
      <c r="CDG309" s="306"/>
      <c r="CDH309" s="306"/>
      <c r="CDI309" s="306"/>
      <c r="CDJ309" s="306"/>
      <c r="CDK309" s="306"/>
      <c r="CDL309" s="306"/>
      <c r="CDN309" s="306"/>
      <c r="CDO309" s="306"/>
      <c r="CDP309" s="306"/>
      <c r="CDQ309" s="306"/>
      <c r="CDR309" s="306"/>
      <c r="CDS309" s="306"/>
      <c r="CDT309" s="306"/>
      <c r="CDV309" s="306"/>
      <c r="CDW309" s="306"/>
      <c r="CDX309" s="306"/>
      <c r="CDY309" s="306"/>
      <c r="CDZ309" s="306"/>
      <c r="CEA309" s="306"/>
      <c r="CEB309" s="306"/>
      <c r="CED309" s="306"/>
      <c r="CEE309" s="306"/>
      <c r="CEF309" s="306"/>
      <c r="CEG309" s="306"/>
      <c r="CEH309" s="306"/>
      <c r="CEI309" s="306"/>
      <c r="CEJ309" s="306"/>
      <c r="CEL309" s="306"/>
      <c r="CEM309" s="306"/>
      <c r="CEN309" s="306"/>
      <c r="CEO309" s="306"/>
      <c r="CEP309" s="306"/>
      <c r="CEQ309" s="306"/>
      <c r="CER309" s="306"/>
      <c r="CET309" s="306"/>
      <c r="CEU309" s="306"/>
      <c r="CEV309" s="306"/>
      <c r="CEW309" s="306"/>
      <c r="CEX309" s="306"/>
      <c r="CEY309" s="306"/>
      <c r="CEZ309" s="306"/>
      <c r="CFB309" s="306"/>
      <c r="CFC309" s="306"/>
      <c r="CFD309" s="306"/>
      <c r="CFE309" s="306"/>
      <c r="CFF309" s="306"/>
      <c r="CFG309" s="306"/>
      <c r="CFH309" s="306"/>
      <c r="CFJ309" s="306"/>
      <c r="CFK309" s="306"/>
      <c r="CFL309" s="306"/>
      <c r="CFM309" s="306"/>
      <c r="CFN309" s="306"/>
      <c r="CFO309" s="306"/>
      <c r="CFP309" s="306"/>
      <c r="CFR309" s="306"/>
      <c r="CFS309" s="306"/>
      <c r="CFT309" s="306"/>
      <c r="CFU309" s="306"/>
      <c r="CFV309" s="306"/>
      <c r="CFW309" s="306"/>
      <c r="CFX309" s="306"/>
      <c r="CFZ309" s="306"/>
      <c r="CGA309" s="306"/>
      <c r="CGB309" s="306"/>
      <c r="CGC309" s="306"/>
      <c r="CGD309" s="306"/>
      <c r="CGE309" s="306"/>
      <c r="CGF309" s="306"/>
      <c r="CGH309" s="306"/>
      <c r="CGI309" s="306"/>
      <c r="CGJ309" s="306"/>
      <c r="CGK309" s="306"/>
      <c r="CGL309" s="306"/>
      <c r="CGM309" s="306"/>
      <c r="CGN309" s="306"/>
      <c r="CGP309" s="306"/>
      <c r="CGQ309" s="306"/>
      <c r="CGR309" s="306"/>
      <c r="CGS309" s="306"/>
      <c r="CGT309" s="306"/>
      <c r="CGU309" s="306"/>
      <c r="CGV309" s="306"/>
      <c r="CGX309" s="306"/>
      <c r="CGY309" s="306"/>
      <c r="CGZ309" s="306"/>
      <c r="CHA309" s="306"/>
      <c r="CHB309" s="306"/>
      <c r="CHC309" s="306"/>
      <c r="CHD309" s="306"/>
      <c r="CHF309" s="306"/>
      <c r="CHG309" s="306"/>
      <c r="CHH309" s="306"/>
      <c r="CHI309" s="306"/>
      <c r="CHJ309" s="306"/>
      <c r="CHK309" s="306"/>
      <c r="CHL309" s="306"/>
      <c r="CHN309" s="306"/>
      <c r="CHO309" s="306"/>
      <c r="CHP309" s="306"/>
      <c r="CHQ309" s="306"/>
      <c r="CHR309" s="306"/>
      <c r="CHS309" s="306"/>
      <c r="CHT309" s="306"/>
      <c r="CHV309" s="306"/>
      <c r="CHW309" s="306"/>
      <c r="CHX309" s="306"/>
      <c r="CHY309" s="306"/>
      <c r="CHZ309" s="306"/>
      <c r="CIA309" s="306"/>
      <c r="CIB309" s="306"/>
      <c r="CID309" s="306"/>
      <c r="CIE309" s="306"/>
      <c r="CIF309" s="306"/>
      <c r="CIG309" s="306"/>
      <c r="CIH309" s="306"/>
      <c r="CII309" s="306"/>
      <c r="CIJ309" s="306"/>
      <c r="CIL309" s="306"/>
      <c r="CIM309" s="306"/>
      <c r="CIN309" s="306"/>
      <c r="CIO309" s="306"/>
      <c r="CIP309" s="306"/>
      <c r="CIQ309" s="306"/>
      <c r="CIR309" s="306"/>
      <c r="CIT309" s="306"/>
      <c r="CIU309" s="306"/>
      <c r="CIV309" s="306"/>
      <c r="CIW309" s="306"/>
      <c r="CIX309" s="306"/>
      <c r="CIY309" s="306"/>
      <c r="CIZ309" s="306"/>
      <c r="CJB309" s="306"/>
      <c r="CJC309" s="306"/>
      <c r="CJD309" s="306"/>
      <c r="CJE309" s="306"/>
      <c r="CJF309" s="306"/>
      <c r="CJG309" s="306"/>
      <c r="CJH309" s="306"/>
      <c r="CJJ309" s="306"/>
      <c r="CJK309" s="306"/>
      <c r="CJL309" s="306"/>
      <c r="CJM309" s="306"/>
      <c r="CJN309" s="306"/>
      <c r="CJO309" s="306"/>
      <c r="CJP309" s="306"/>
      <c r="CJR309" s="306"/>
      <c r="CJS309" s="306"/>
      <c r="CJT309" s="306"/>
      <c r="CJU309" s="306"/>
      <c r="CJV309" s="306"/>
      <c r="CJW309" s="306"/>
      <c r="CJX309" s="306"/>
      <c r="CJZ309" s="306"/>
      <c r="CKA309" s="306"/>
      <c r="CKB309" s="306"/>
      <c r="CKC309" s="306"/>
      <c r="CKD309" s="306"/>
      <c r="CKE309" s="306"/>
      <c r="CKF309" s="306"/>
      <c r="CKH309" s="306"/>
      <c r="CKI309" s="306"/>
      <c r="CKJ309" s="306"/>
      <c r="CKK309" s="306"/>
      <c r="CKL309" s="306"/>
      <c r="CKM309" s="306"/>
      <c r="CKN309" s="306"/>
      <c r="CKP309" s="306"/>
      <c r="CKQ309" s="306"/>
      <c r="CKR309" s="306"/>
      <c r="CKS309" s="306"/>
      <c r="CKT309" s="306"/>
      <c r="CKU309" s="306"/>
      <c r="CKV309" s="306"/>
      <c r="CKX309" s="306"/>
      <c r="CKY309" s="306"/>
      <c r="CKZ309" s="306"/>
      <c r="CLA309" s="306"/>
      <c r="CLB309" s="306"/>
      <c r="CLC309" s="306"/>
      <c r="CLD309" s="306"/>
      <c r="CLF309" s="306"/>
      <c r="CLG309" s="306"/>
      <c r="CLH309" s="306"/>
      <c r="CLI309" s="306"/>
      <c r="CLJ309" s="306"/>
      <c r="CLK309" s="306"/>
      <c r="CLL309" s="306"/>
      <c r="CLN309" s="306"/>
      <c r="CLO309" s="306"/>
      <c r="CLP309" s="306"/>
      <c r="CLQ309" s="306"/>
      <c r="CLR309" s="306"/>
      <c r="CLS309" s="306"/>
      <c r="CLT309" s="306"/>
      <c r="CLV309" s="306"/>
      <c r="CLW309" s="306"/>
      <c r="CLX309" s="306"/>
      <c r="CLY309" s="306"/>
      <c r="CLZ309" s="306"/>
      <c r="CMA309" s="306"/>
      <c r="CMB309" s="306"/>
      <c r="CMD309" s="306"/>
      <c r="CME309" s="306"/>
      <c r="CMF309" s="306"/>
      <c r="CMG309" s="306"/>
      <c r="CMH309" s="306"/>
      <c r="CMI309" s="306"/>
      <c r="CMJ309" s="306"/>
      <c r="CML309" s="306"/>
      <c r="CMM309" s="306"/>
      <c r="CMN309" s="306"/>
      <c r="CMO309" s="306"/>
      <c r="CMP309" s="306"/>
      <c r="CMQ309" s="306"/>
      <c r="CMR309" s="306"/>
      <c r="CMT309" s="306"/>
      <c r="CMU309" s="306"/>
      <c r="CMV309" s="306"/>
      <c r="CMW309" s="306"/>
      <c r="CMX309" s="306"/>
      <c r="CMY309" s="306"/>
      <c r="CMZ309" s="306"/>
      <c r="CNB309" s="306"/>
      <c r="CNC309" s="306"/>
      <c r="CND309" s="306"/>
      <c r="CNE309" s="306"/>
      <c r="CNF309" s="306"/>
      <c r="CNG309" s="306"/>
      <c r="CNH309" s="306"/>
      <c r="CNJ309" s="306"/>
      <c r="CNK309" s="306"/>
      <c r="CNL309" s="306"/>
      <c r="CNM309" s="306"/>
      <c r="CNN309" s="306"/>
      <c r="CNO309" s="306"/>
      <c r="CNP309" s="306"/>
      <c r="CNR309" s="306"/>
      <c r="CNS309" s="306"/>
      <c r="CNT309" s="306"/>
      <c r="CNU309" s="306"/>
      <c r="CNV309" s="306"/>
      <c r="CNW309" s="306"/>
      <c r="CNX309" s="306"/>
      <c r="CNZ309" s="306"/>
      <c r="COA309" s="306"/>
      <c r="COB309" s="306"/>
      <c r="COC309" s="306"/>
      <c r="COD309" s="306"/>
      <c r="COE309" s="306"/>
      <c r="COF309" s="306"/>
      <c r="COH309" s="306"/>
      <c r="COI309" s="306"/>
      <c r="COJ309" s="306"/>
      <c r="COK309" s="306"/>
      <c r="COL309" s="306"/>
      <c r="COM309" s="306"/>
      <c r="CON309" s="306"/>
      <c r="COP309" s="306"/>
      <c r="COQ309" s="306"/>
      <c r="COR309" s="306"/>
      <c r="COS309" s="306"/>
      <c r="COT309" s="306"/>
      <c r="COU309" s="306"/>
      <c r="COV309" s="306"/>
      <c r="COX309" s="306"/>
      <c r="COY309" s="306"/>
      <c r="COZ309" s="306"/>
      <c r="CPA309" s="306"/>
      <c r="CPB309" s="306"/>
      <c r="CPC309" s="306"/>
      <c r="CPD309" s="306"/>
      <c r="CPF309" s="306"/>
      <c r="CPG309" s="306"/>
      <c r="CPH309" s="306"/>
      <c r="CPI309" s="306"/>
      <c r="CPJ309" s="306"/>
      <c r="CPK309" s="306"/>
      <c r="CPL309" s="306"/>
      <c r="CPN309" s="306"/>
      <c r="CPO309" s="306"/>
      <c r="CPP309" s="306"/>
      <c r="CPQ309" s="306"/>
      <c r="CPR309" s="306"/>
      <c r="CPS309" s="306"/>
      <c r="CPT309" s="306"/>
      <c r="CPV309" s="306"/>
      <c r="CPW309" s="306"/>
      <c r="CPX309" s="306"/>
      <c r="CPY309" s="306"/>
      <c r="CPZ309" s="306"/>
      <c r="CQA309" s="306"/>
      <c r="CQB309" s="306"/>
      <c r="CQD309" s="306"/>
      <c r="CQE309" s="306"/>
      <c r="CQF309" s="306"/>
      <c r="CQG309" s="306"/>
      <c r="CQH309" s="306"/>
      <c r="CQI309" s="306"/>
      <c r="CQJ309" s="306"/>
      <c r="CQL309" s="306"/>
      <c r="CQM309" s="306"/>
      <c r="CQN309" s="306"/>
      <c r="CQO309" s="306"/>
      <c r="CQP309" s="306"/>
      <c r="CQQ309" s="306"/>
      <c r="CQR309" s="306"/>
      <c r="CQT309" s="306"/>
      <c r="CQU309" s="306"/>
      <c r="CQV309" s="306"/>
      <c r="CQW309" s="306"/>
      <c r="CQX309" s="306"/>
      <c r="CQY309" s="306"/>
      <c r="CQZ309" s="306"/>
      <c r="CRB309" s="306"/>
      <c r="CRC309" s="306"/>
      <c r="CRD309" s="306"/>
      <c r="CRE309" s="306"/>
      <c r="CRF309" s="306"/>
      <c r="CRG309" s="306"/>
      <c r="CRH309" s="306"/>
      <c r="CRJ309" s="306"/>
      <c r="CRK309" s="306"/>
      <c r="CRL309" s="306"/>
      <c r="CRM309" s="306"/>
      <c r="CRN309" s="306"/>
      <c r="CRO309" s="306"/>
      <c r="CRP309" s="306"/>
      <c r="CRR309" s="306"/>
      <c r="CRS309" s="306"/>
      <c r="CRT309" s="306"/>
      <c r="CRU309" s="306"/>
      <c r="CRV309" s="306"/>
      <c r="CRW309" s="306"/>
      <c r="CRX309" s="306"/>
      <c r="CRZ309" s="306"/>
      <c r="CSA309" s="306"/>
      <c r="CSB309" s="306"/>
      <c r="CSC309" s="306"/>
      <c r="CSD309" s="306"/>
      <c r="CSE309" s="306"/>
      <c r="CSF309" s="306"/>
      <c r="CSH309" s="306"/>
      <c r="CSI309" s="306"/>
      <c r="CSJ309" s="306"/>
      <c r="CSK309" s="306"/>
      <c r="CSL309" s="306"/>
      <c r="CSM309" s="306"/>
      <c r="CSN309" s="306"/>
      <c r="CSP309" s="306"/>
      <c r="CSQ309" s="306"/>
      <c r="CSR309" s="306"/>
      <c r="CSS309" s="306"/>
      <c r="CST309" s="306"/>
      <c r="CSU309" s="306"/>
      <c r="CSV309" s="306"/>
      <c r="CSX309" s="306"/>
      <c r="CSY309" s="306"/>
      <c r="CSZ309" s="306"/>
      <c r="CTA309" s="306"/>
      <c r="CTB309" s="306"/>
      <c r="CTC309" s="306"/>
      <c r="CTD309" s="306"/>
      <c r="CTF309" s="306"/>
      <c r="CTG309" s="306"/>
      <c r="CTH309" s="306"/>
      <c r="CTI309" s="306"/>
      <c r="CTJ309" s="306"/>
      <c r="CTK309" s="306"/>
      <c r="CTL309" s="306"/>
      <c r="CTN309" s="306"/>
      <c r="CTO309" s="306"/>
      <c r="CTP309" s="306"/>
      <c r="CTQ309" s="306"/>
      <c r="CTR309" s="306"/>
      <c r="CTS309" s="306"/>
      <c r="CTT309" s="306"/>
      <c r="CTV309" s="306"/>
      <c r="CTW309" s="306"/>
      <c r="CTX309" s="306"/>
      <c r="CTY309" s="306"/>
      <c r="CTZ309" s="306"/>
      <c r="CUA309" s="306"/>
      <c r="CUB309" s="306"/>
      <c r="CUD309" s="306"/>
      <c r="CUE309" s="306"/>
      <c r="CUF309" s="306"/>
      <c r="CUG309" s="306"/>
      <c r="CUH309" s="306"/>
      <c r="CUI309" s="306"/>
      <c r="CUJ309" s="306"/>
      <c r="CUL309" s="306"/>
      <c r="CUM309" s="306"/>
      <c r="CUN309" s="306"/>
      <c r="CUO309" s="306"/>
      <c r="CUP309" s="306"/>
      <c r="CUQ309" s="306"/>
      <c r="CUR309" s="306"/>
      <c r="CUT309" s="306"/>
      <c r="CUU309" s="306"/>
      <c r="CUV309" s="306"/>
      <c r="CUW309" s="306"/>
      <c r="CUX309" s="306"/>
      <c r="CUY309" s="306"/>
      <c r="CUZ309" s="306"/>
      <c r="CVB309" s="306"/>
      <c r="CVC309" s="306"/>
      <c r="CVD309" s="306"/>
      <c r="CVE309" s="306"/>
      <c r="CVF309" s="306"/>
      <c r="CVG309" s="306"/>
      <c r="CVH309" s="306"/>
      <c r="CVJ309" s="306"/>
      <c r="CVK309" s="306"/>
      <c r="CVL309" s="306"/>
      <c r="CVM309" s="306"/>
      <c r="CVN309" s="306"/>
      <c r="CVO309" s="306"/>
      <c r="CVP309" s="306"/>
      <c r="CVR309" s="306"/>
      <c r="CVS309" s="306"/>
      <c r="CVT309" s="306"/>
      <c r="CVU309" s="306"/>
      <c r="CVV309" s="306"/>
      <c r="CVW309" s="306"/>
      <c r="CVX309" s="306"/>
      <c r="CVZ309" s="306"/>
      <c r="CWA309" s="306"/>
      <c r="CWB309" s="306"/>
      <c r="CWC309" s="306"/>
      <c r="CWD309" s="306"/>
      <c r="CWE309" s="306"/>
      <c r="CWF309" s="306"/>
      <c r="CWH309" s="306"/>
      <c r="CWI309" s="306"/>
      <c r="CWJ309" s="306"/>
      <c r="CWK309" s="306"/>
      <c r="CWL309" s="306"/>
      <c r="CWM309" s="306"/>
      <c r="CWN309" s="306"/>
      <c r="CWP309" s="306"/>
      <c r="CWQ309" s="306"/>
      <c r="CWR309" s="306"/>
      <c r="CWS309" s="306"/>
      <c r="CWT309" s="306"/>
      <c r="CWU309" s="306"/>
      <c r="CWV309" s="306"/>
      <c r="CWX309" s="306"/>
      <c r="CWY309" s="306"/>
      <c r="CWZ309" s="306"/>
      <c r="CXA309" s="306"/>
      <c r="CXB309" s="306"/>
      <c r="CXC309" s="306"/>
      <c r="CXD309" s="306"/>
      <c r="CXF309" s="306"/>
      <c r="CXG309" s="306"/>
      <c r="CXH309" s="306"/>
      <c r="CXI309" s="306"/>
      <c r="CXJ309" s="306"/>
      <c r="CXK309" s="306"/>
      <c r="CXL309" s="306"/>
      <c r="CXN309" s="306"/>
      <c r="CXO309" s="306"/>
      <c r="CXP309" s="306"/>
      <c r="CXQ309" s="306"/>
      <c r="CXR309" s="306"/>
      <c r="CXS309" s="306"/>
      <c r="CXT309" s="306"/>
      <c r="CXV309" s="306"/>
      <c r="CXW309" s="306"/>
      <c r="CXX309" s="306"/>
      <c r="CXY309" s="306"/>
      <c r="CXZ309" s="306"/>
      <c r="CYA309" s="306"/>
      <c r="CYB309" s="306"/>
      <c r="CYD309" s="306"/>
      <c r="CYE309" s="306"/>
      <c r="CYF309" s="306"/>
      <c r="CYG309" s="306"/>
      <c r="CYH309" s="306"/>
      <c r="CYI309" s="306"/>
      <c r="CYJ309" s="306"/>
      <c r="CYL309" s="306"/>
      <c r="CYM309" s="306"/>
      <c r="CYN309" s="306"/>
      <c r="CYO309" s="306"/>
      <c r="CYP309" s="306"/>
      <c r="CYQ309" s="306"/>
      <c r="CYR309" s="306"/>
      <c r="CYT309" s="306"/>
      <c r="CYU309" s="306"/>
      <c r="CYV309" s="306"/>
      <c r="CYW309" s="306"/>
      <c r="CYX309" s="306"/>
      <c r="CYY309" s="306"/>
      <c r="CYZ309" s="306"/>
      <c r="CZB309" s="306"/>
      <c r="CZC309" s="306"/>
      <c r="CZD309" s="306"/>
      <c r="CZE309" s="306"/>
      <c r="CZF309" s="306"/>
      <c r="CZG309" s="306"/>
      <c r="CZH309" s="306"/>
      <c r="CZJ309" s="306"/>
      <c r="CZK309" s="306"/>
      <c r="CZL309" s="306"/>
      <c r="CZM309" s="306"/>
      <c r="CZN309" s="306"/>
      <c r="CZO309" s="306"/>
      <c r="CZP309" s="306"/>
      <c r="CZR309" s="306"/>
      <c r="CZS309" s="306"/>
      <c r="CZT309" s="306"/>
      <c r="CZU309" s="306"/>
      <c r="CZV309" s="306"/>
      <c r="CZW309" s="306"/>
      <c r="CZX309" s="306"/>
      <c r="CZZ309" s="306"/>
      <c r="DAA309" s="306"/>
      <c r="DAB309" s="306"/>
      <c r="DAC309" s="306"/>
      <c r="DAD309" s="306"/>
      <c r="DAE309" s="306"/>
      <c r="DAF309" s="306"/>
      <c r="DAH309" s="306"/>
      <c r="DAI309" s="306"/>
      <c r="DAJ309" s="306"/>
      <c r="DAK309" s="306"/>
      <c r="DAL309" s="306"/>
      <c r="DAM309" s="306"/>
      <c r="DAN309" s="306"/>
      <c r="DAP309" s="306"/>
      <c r="DAQ309" s="306"/>
      <c r="DAR309" s="306"/>
      <c r="DAS309" s="306"/>
      <c r="DAT309" s="306"/>
      <c r="DAU309" s="306"/>
      <c r="DAV309" s="306"/>
      <c r="DAX309" s="306"/>
      <c r="DAY309" s="306"/>
      <c r="DAZ309" s="306"/>
      <c r="DBA309" s="306"/>
      <c r="DBB309" s="306"/>
      <c r="DBC309" s="306"/>
      <c r="DBD309" s="306"/>
      <c r="DBF309" s="306"/>
      <c r="DBG309" s="306"/>
      <c r="DBH309" s="306"/>
      <c r="DBI309" s="306"/>
      <c r="DBJ309" s="306"/>
      <c r="DBK309" s="306"/>
      <c r="DBL309" s="306"/>
      <c r="DBN309" s="306"/>
      <c r="DBO309" s="306"/>
      <c r="DBP309" s="306"/>
      <c r="DBQ309" s="306"/>
      <c r="DBR309" s="306"/>
      <c r="DBS309" s="306"/>
      <c r="DBT309" s="306"/>
      <c r="DBV309" s="306"/>
      <c r="DBW309" s="306"/>
      <c r="DBX309" s="306"/>
      <c r="DBY309" s="306"/>
      <c r="DBZ309" s="306"/>
      <c r="DCA309" s="306"/>
      <c r="DCB309" s="306"/>
      <c r="DCD309" s="306"/>
      <c r="DCE309" s="306"/>
      <c r="DCF309" s="306"/>
      <c r="DCG309" s="306"/>
      <c r="DCH309" s="306"/>
      <c r="DCI309" s="306"/>
      <c r="DCJ309" s="306"/>
      <c r="DCL309" s="306"/>
      <c r="DCM309" s="306"/>
      <c r="DCN309" s="306"/>
      <c r="DCO309" s="306"/>
      <c r="DCP309" s="306"/>
      <c r="DCQ309" s="306"/>
      <c r="DCR309" s="306"/>
      <c r="DCT309" s="306"/>
      <c r="DCU309" s="306"/>
      <c r="DCV309" s="306"/>
      <c r="DCW309" s="306"/>
      <c r="DCX309" s="306"/>
      <c r="DCY309" s="306"/>
      <c r="DCZ309" s="306"/>
      <c r="DDB309" s="306"/>
      <c r="DDC309" s="306"/>
      <c r="DDD309" s="306"/>
      <c r="DDE309" s="306"/>
      <c r="DDF309" s="306"/>
      <c r="DDG309" s="306"/>
      <c r="DDH309" s="306"/>
      <c r="DDJ309" s="306"/>
      <c r="DDK309" s="306"/>
      <c r="DDL309" s="306"/>
      <c r="DDM309" s="306"/>
      <c r="DDN309" s="306"/>
      <c r="DDO309" s="306"/>
      <c r="DDP309" s="306"/>
      <c r="DDR309" s="306"/>
      <c r="DDS309" s="306"/>
      <c r="DDT309" s="306"/>
      <c r="DDU309" s="306"/>
      <c r="DDV309" s="306"/>
      <c r="DDW309" s="306"/>
      <c r="DDX309" s="306"/>
      <c r="DDZ309" s="306"/>
      <c r="DEA309" s="306"/>
      <c r="DEB309" s="306"/>
      <c r="DEC309" s="306"/>
      <c r="DED309" s="306"/>
      <c r="DEE309" s="306"/>
      <c r="DEF309" s="306"/>
      <c r="DEH309" s="306"/>
      <c r="DEI309" s="306"/>
      <c r="DEJ309" s="306"/>
      <c r="DEK309" s="306"/>
      <c r="DEL309" s="306"/>
      <c r="DEM309" s="306"/>
      <c r="DEN309" s="306"/>
      <c r="DEP309" s="306"/>
      <c r="DEQ309" s="306"/>
      <c r="DER309" s="306"/>
      <c r="DES309" s="306"/>
      <c r="DET309" s="306"/>
      <c r="DEU309" s="306"/>
      <c r="DEV309" s="306"/>
      <c r="DEX309" s="306"/>
      <c r="DEY309" s="306"/>
      <c r="DEZ309" s="306"/>
      <c r="DFA309" s="306"/>
      <c r="DFB309" s="306"/>
      <c r="DFC309" s="306"/>
      <c r="DFD309" s="306"/>
      <c r="DFF309" s="306"/>
      <c r="DFG309" s="306"/>
      <c r="DFH309" s="306"/>
      <c r="DFI309" s="306"/>
      <c r="DFJ309" s="306"/>
      <c r="DFK309" s="306"/>
      <c r="DFL309" s="306"/>
      <c r="DFN309" s="306"/>
      <c r="DFO309" s="306"/>
      <c r="DFP309" s="306"/>
      <c r="DFQ309" s="306"/>
      <c r="DFR309" s="306"/>
      <c r="DFS309" s="306"/>
      <c r="DFT309" s="306"/>
      <c r="DFV309" s="306"/>
      <c r="DFW309" s="306"/>
      <c r="DFX309" s="306"/>
      <c r="DFY309" s="306"/>
      <c r="DFZ309" s="306"/>
      <c r="DGA309" s="306"/>
      <c r="DGB309" s="306"/>
      <c r="DGD309" s="306"/>
      <c r="DGE309" s="306"/>
      <c r="DGF309" s="306"/>
      <c r="DGG309" s="306"/>
      <c r="DGH309" s="306"/>
      <c r="DGI309" s="306"/>
      <c r="DGJ309" s="306"/>
      <c r="DGL309" s="306"/>
      <c r="DGM309" s="306"/>
      <c r="DGN309" s="306"/>
      <c r="DGO309" s="306"/>
      <c r="DGP309" s="306"/>
      <c r="DGQ309" s="306"/>
      <c r="DGR309" s="306"/>
      <c r="DGT309" s="306"/>
      <c r="DGU309" s="306"/>
      <c r="DGV309" s="306"/>
      <c r="DGW309" s="306"/>
      <c r="DGX309" s="306"/>
      <c r="DGY309" s="306"/>
      <c r="DGZ309" s="306"/>
      <c r="DHB309" s="306"/>
      <c r="DHC309" s="306"/>
      <c r="DHD309" s="306"/>
      <c r="DHE309" s="306"/>
      <c r="DHF309" s="306"/>
      <c r="DHG309" s="306"/>
      <c r="DHH309" s="306"/>
      <c r="DHJ309" s="306"/>
      <c r="DHK309" s="306"/>
      <c r="DHL309" s="306"/>
      <c r="DHM309" s="306"/>
      <c r="DHN309" s="306"/>
      <c r="DHO309" s="306"/>
      <c r="DHP309" s="306"/>
      <c r="DHR309" s="306"/>
      <c r="DHS309" s="306"/>
      <c r="DHT309" s="306"/>
      <c r="DHU309" s="306"/>
      <c r="DHV309" s="306"/>
      <c r="DHW309" s="306"/>
      <c r="DHX309" s="306"/>
      <c r="DHZ309" s="306"/>
      <c r="DIA309" s="306"/>
      <c r="DIB309" s="306"/>
      <c r="DIC309" s="306"/>
      <c r="DID309" s="306"/>
      <c r="DIE309" s="306"/>
      <c r="DIF309" s="306"/>
      <c r="DIH309" s="306"/>
      <c r="DII309" s="306"/>
      <c r="DIJ309" s="306"/>
      <c r="DIK309" s="306"/>
      <c r="DIL309" s="306"/>
      <c r="DIM309" s="306"/>
      <c r="DIN309" s="306"/>
      <c r="DIP309" s="306"/>
      <c r="DIQ309" s="306"/>
      <c r="DIR309" s="306"/>
      <c r="DIS309" s="306"/>
      <c r="DIT309" s="306"/>
      <c r="DIU309" s="306"/>
      <c r="DIV309" s="306"/>
      <c r="DIX309" s="306"/>
      <c r="DIY309" s="306"/>
      <c r="DIZ309" s="306"/>
      <c r="DJA309" s="306"/>
      <c r="DJB309" s="306"/>
      <c r="DJC309" s="306"/>
      <c r="DJD309" s="306"/>
      <c r="DJF309" s="306"/>
      <c r="DJG309" s="306"/>
      <c r="DJH309" s="306"/>
      <c r="DJI309" s="306"/>
      <c r="DJJ309" s="306"/>
      <c r="DJK309" s="306"/>
      <c r="DJL309" s="306"/>
      <c r="DJN309" s="306"/>
      <c r="DJO309" s="306"/>
      <c r="DJP309" s="306"/>
      <c r="DJQ309" s="306"/>
      <c r="DJR309" s="306"/>
      <c r="DJS309" s="306"/>
      <c r="DJT309" s="306"/>
      <c r="DJV309" s="306"/>
      <c r="DJW309" s="306"/>
      <c r="DJX309" s="306"/>
      <c r="DJY309" s="306"/>
      <c r="DJZ309" s="306"/>
      <c r="DKA309" s="306"/>
      <c r="DKB309" s="306"/>
      <c r="DKD309" s="306"/>
      <c r="DKE309" s="306"/>
      <c r="DKF309" s="306"/>
      <c r="DKG309" s="306"/>
      <c r="DKH309" s="306"/>
      <c r="DKI309" s="306"/>
      <c r="DKJ309" s="306"/>
      <c r="DKL309" s="306"/>
      <c r="DKM309" s="306"/>
      <c r="DKN309" s="306"/>
      <c r="DKO309" s="306"/>
      <c r="DKP309" s="306"/>
      <c r="DKQ309" s="306"/>
      <c r="DKR309" s="306"/>
      <c r="DKT309" s="306"/>
      <c r="DKU309" s="306"/>
      <c r="DKV309" s="306"/>
      <c r="DKW309" s="306"/>
      <c r="DKX309" s="306"/>
      <c r="DKY309" s="306"/>
      <c r="DKZ309" s="306"/>
      <c r="DLB309" s="306"/>
      <c r="DLC309" s="306"/>
      <c r="DLD309" s="306"/>
      <c r="DLE309" s="306"/>
      <c r="DLF309" s="306"/>
      <c r="DLG309" s="306"/>
      <c r="DLH309" s="306"/>
      <c r="DLJ309" s="306"/>
      <c r="DLK309" s="306"/>
      <c r="DLL309" s="306"/>
      <c r="DLM309" s="306"/>
      <c r="DLN309" s="306"/>
      <c r="DLO309" s="306"/>
      <c r="DLP309" s="306"/>
      <c r="DLR309" s="306"/>
      <c r="DLS309" s="306"/>
      <c r="DLT309" s="306"/>
      <c r="DLU309" s="306"/>
      <c r="DLV309" s="306"/>
      <c r="DLW309" s="306"/>
      <c r="DLX309" s="306"/>
      <c r="DLZ309" s="306"/>
      <c r="DMA309" s="306"/>
      <c r="DMB309" s="306"/>
      <c r="DMC309" s="306"/>
      <c r="DMD309" s="306"/>
      <c r="DME309" s="306"/>
      <c r="DMF309" s="306"/>
      <c r="DMH309" s="306"/>
      <c r="DMI309" s="306"/>
      <c r="DMJ309" s="306"/>
      <c r="DMK309" s="306"/>
      <c r="DML309" s="306"/>
      <c r="DMM309" s="306"/>
      <c r="DMN309" s="306"/>
      <c r="DMP309" s="306"/>
      <c r="DMQ309" s="306"/>
      <c r="DMR309" s="306"/>
      <c r="DMS309" s="306"/>
      <c r="DMT309" s="306"/>
      <c r="DMU309" s="306"/>
      <c r="DMV309" s="306"/>
      <c r="DMX309" s="306"/>
      <c r="DMY309" s="306"/>
      <c r="DMZ309" s="306"/>
      <c r="DNA309" s="306"/>
      <c r="DNB309" s="306"/>
      <c r="DNC309" s="306"/>
      <c r="DND309" s="306"/>
      <c r="DNF309" s="306"/>
      <c r="DNG309" s="306"/>
      <c r="DNH309" s="306"/>
      <c r="DNI309" s="306"/>
      <c r="DNJ309" s="306"/>
      <c r="DNK309" s="306"/>
      <c r="DNL309" s="306"/>
      <c r="DNN309" s="306"/>
      <c r="DNO309" s="306"/>
      <c r="DNP309" s="306"/>
      <c r="DNQ309" s="306"/>
      <c r="DNR309" s="306"/>
      <c r="DNS309" s="306"/>
      <c r="DNT309" s="306"/>
      <c r="DNV309" s="306"/>
      <c r="DNW309" s="306"/>
      <c r="DNX309" s="306"/>
      <c r="DNY309" s="306"/>
      <c r="DNZ309" s="306"/>
      <c r="DOA309" s="306"/>
      <c r="DOB309" s="306"/>
      <c r="DOD309" s="306"/>
      <c r="DOE309" s="306"/>
      <c r="DOF309" s="306"/>
      <c r="DOG309" s="306"/>
      <c r="DOH309" s="306"/>
      <c r="DOI309" s="306"/>
      <c r="DOJ309" s="306"/>
      <c r="DOL309" s="306"/>
      <c r="DOM309" s="306"/>
      <c r="DON309" s="306"/>
      <c r="DOO309" s="306"/>
      <c r="DOP309" s="306"/>
      <c r="DOQ309" s="306"/>
      <c r="DOR309" s="306"/>
      <c r="DOT309" s="306"/>
      <c r="DOU309" s="306"/>
      <c r="DOV309" s="306"/>
      <c r="DOW309" s="306"/>
      <c r="DOX309" s="306"/>
      <c r="DOY309" s="306"/>
      <c r="DOZ309" s="306"/>
      <c r="DPB309" s="306"/>
      <c r="DPC309" s="306"/>
      <c r="DPD309" s="306"/>
      <c r="DPE309" s="306"/>
      <c r="DPF309" s="306"/>
      <c r="DPG309" s="306"/>
      <c r="DPH309" s="306"/>
      <c r="DPJ309" s="306"/>
      <c r="DPK309" s="306"/>
      <c r="DPL309" s="306"/>
      <c r="DPM309" s="306"/>
      <c r="DPN309" s="306"/>
      <c r="DPO309" s="306"/>
      <c r="DPP309" s="306"/>
      <c r="DPR309" s="306"/>
      <c r="DPS309" s="306"/>
      <c r="DPT309" s="306"/>
      <c r="DPU309" s="306"/>
      <c r="DPV309" s="306"/>
      <c r="DPW309" s="306"/>
      <c r="DPX309" s="306"/>
      <c r="DPZ309" s="306"/>
      <c r="DQA309" s="306"/>
      <c r="DQB309" s="306"/>
      <c r="DQC309" s="306"/>
      <c r="DQD309" s="306"/>
      <c r="DQE309" s="306"/>
      <c r="DQF309" s="306"/>
      <c r="DQH309" s="306"/>
      <c r="DQI309" s="306"/>
      <c r="DQJ309" s="306"/>
      <c r="DQK309" s="306"/>
      <c r="DQL309" s="306"/>
      <c r="DQM309" s="306"/>
      <c r="DQN309" s="306"/>
      <c r="DQP309" s="306"/>
      <c r="DQQ309" s="306"/>
      <c r="DQR309" s="306"/>
      <c r="DQS309" s="306"/>
      <c r="DQT309" s="306"/>
      <c r="DQU309" s="306"/>
      <c r="DQV309" s="306"/>
      <c r="DQX309" s="306"/>
      <c r="DQY309" s="306"/>
      <c r="DQZ309" s="306"/>
      <c r="DRA309" s="306"/>
      <c r="DRB309" s="306"/>
      <c r="DRC309" s="306"/>
      <c r="DRD309" s="306"/>
      <c r="DRF309" s="306"/>
      <c r="DRG309" s="306"/>
      <c r="DRH309" s="306"/>
      <c r="DRI309" s="306"/>
      <c r="DRJ309" s="306"/>
      <c r="DRK309" s="306"/>
      <c r="DRL309" s="306"/>
      <c r="DRN309" s="306"/>
      <c r="DRO309" s="306"/>
      <c r="DRP309" s="306"/>
      <c r="DRQ309" s="306"/>
      <c r="DRR309" s="306"/>
      <c r="DRS309" s="306"/>
      <c r="DRT309" s="306"/>
      <c r="DRV309" s="306"/>
      <c r="DRW309" s="306"/>
      <c r="DRX309" s="306"/>
      <c r="DRY309" s="306"/>
      <c r="DRZ309" s="306"/>
      <c r="DSA309" s="306"/>
      <c r="DSB309" s="306"/>
      <c r="DSD309" s="306"/>
      <c r="DSE309" s="306"/>
      <c r="DSF309" s="306"/>
      <c r="DSG309" s="306"/>
      <c r="DSH309" s="306"/>
      <c r="DSI309" s="306"/>
      <c r="DSJ309" s="306"/>
      <c r="DSL309" s="306"/>
      <c r="DSM309" s="306"/>
      <c r="DSN309" s="306"/>
      <c r="DSO309" s="306"/>
      <c r="DSP309" s="306"/>
      <c r="DSQ309" s="306"/>
      <c r="DSR309" s="306"/>
      <c r="DST309" s="306"/>
      <c r="DSU309" s="306"/>
      <c r="DSV309" s="306"/>
      <c r="DSW309" s="306"/>
      <c r="DSX309" s="306"/>
      <c r="DSY309" s="306"/>
      <c r="DSZ309" s="306"/>
      <c r="DTB309" s="306"/>
      <c r="DTC309" s="306"/>
      <c r="DTD309" s="306"/>
      <c r="DTE309" s="306"/>
      <c r="DTF309" s="306"/>
      <c r="DTG309" s="306"/>
      <c r="DTH309" s="306"/>
      <c r="DTJ309" s="306"/>
      <c r="DTK309" s="306"/>
      <c r="DTL309" s="306"/>
      <c r="DTM309" s="306"/>
      <c r="DTN309" s="306"/>
      <c r="DTO309" s="306"/>
      <c r="DTP309" s="306"/>
      <c r="DTR309" s="306"/>
      <c r="DTS309" s="306"/>
      <c r="DTT309" s="306"/>
      <c r="DTU309" s="306"/>
      <c r="DTV309" s="306"/>
      <c r="DTW309" s="306"/>
      <c r="DTX309" s="306"/>
      <c r="DTZ309" s="306"/>
      <c r="DUA309" s="306"/>
      <c r="DUB309" s="306"/>
      <c r="DUC309" s="306"/>
      <c r="DUD309" s="306"/>
      <c r="DUE309" s="306"/>
      <c r="DUF309" s="306"/>
      <c r="DUH309" s="306"/>
      <c r="DUI309" s="306"/>
      <c r="DUJ309" s="306"/>
      <c r="DUK309" s="306"/>
      <c r="DUL309" s="306"/>
      <c r="DUM309" s="306"/>
      <c r="DUN309" s="306"/>
      <c r="DUP309" s="306"/>
      <c r="DUQ309" s="306"/>
      <c r="DUR309" s="306"/>
      <c r="DUS309" s="306"/>
      <c r="DUT309" s="306"/>
      <c r="DUU309" s="306"/>
      <c r="DUV309" s="306"/>
      <c r="DUX309" s="306"/>
      <c r="DUY309" s="306"/>
      <c r="DUZ309" s="306"/>
      <c r="DVA309" s="306"/>
      <c r="DVB309" s="306"/>
      <c r="DVC309" s="306"/>
      <c r="DVD309" s="306"/>
      <c r="DVF309" s="306"/>
      <c r="DVG309" s="306"/>
      <c r="DVH309" s="306"/>
      <c r="DVI309" s="306"/>
      <c r="DVJ309" s="306"/>
      <c r="DVK309" s="306"/>
      <c r="DVL309" s="306"/>
      <c r="DVN309" s="306"/>
      <c r="DVO309" s="306"/>
      <c r="DVP309" s="306"/>
      <c r="DVQ309" s="306"/>
      <c r="DVR309" s="306"/>
      <c r="DVS309" s="306"/>
      <c r="DVT309" s="306"/>
      <c r="DVV309" s="306"/>
      <c r="DVW309" s="306"/>
      <c r="DVX309" s="306"/>
      <c r="DVY309" s="306"/>
      <c r="DVZ309" s="306"/>
      <c r="DWA309" s="306"/>
      <c r="DWB309" s="306"/>
      <c r="DWD309" s="306"/>
      <c r="DWE309" s="306"/>
      <c r="DWF309" s="306"/>
      <c r="DWG309" s="306"/>
      <c r="DWH309" s="306"/>
      <c r="DWI309" s="306"/>
      <c r="DWJ309" s="306"/>
      <c r="DWL309" s="306"/>
      <c r="DWM309" s="306"/>
      <c r="DWN309" s="306"/>
      <c r="DWO309" s="306"/>
      <c r="DWP309" s="306"/>
      <c r="DWQ309" s="306"/>
      <c r="DWR309" s="306"/>
      <c r="DWT309" s="306"/>
      <c r="DWU309" s="306"/>
      <c r="DWV309" s="306"/>
      <c r="DWW309" s="306"/>
      <c r="DWX309" s="306"/>
      <c r="DWY309" s="306"/>
      <c r="DWZ309" s="306"/>
      <c r="DXB309" s="306"/>
      <c r="DXC309" s="306"/>
      <c r="DXD309" s="306"/>
      <c r="DXE309" s="306"/>
      <c r="DXF309" s="306"/>
      <c r="DXG309" s="306"/>
      <c r="DXH309" s="306"/>
      <c r="DXJ309" s="306"/>
      <c r="DXK309" s="306"/>
      <c r="DXL309" s="306"/>
      <c r="DXM309" s="306"/>
      <c r="DXN309" s="306"/>
      <c r="DXO309" s="306"/>
      <c r="DXP309" s="306"/>
      <c r="DXR309" s="306"/>
      <c r="DXS309" s="306"/>
      <c r="DXT309" s="306"/>
      <c r="DXU309" s="306"/>
      <c r="DXV309" s="306"/>
      <c r="DXW309" s="306"/>
      <c r="DXX309" s="306"/>
      <c r="DXZ309" s="306"/>
      <c r="DYA309" s="306"/>
      <c r="DYB309" s="306"/>
      <c r="DYC309" s="306"/>
      <c r="DYD309" s="306"/>
      <c r="DYE309" s="306"/>
      <c r="DYF309" s="306"/>
      <c r="DYH309" s="306"/>
      <c r="DYI309" s="306"/>
      <c r="DYJ309" s="306"/>
      <c r="DYK309" s="306"/>
      <c r="DYL309" s="306"/>
      <c r="DYM309" s="306"/>
      <c r="DYN309" s="306"/>
      <c r="DYP309" s="306"/>
      <c r="DYQ309" s="306"/>
      <c r="DYR309" s="306"/>
      <c r="DYS309" s="306"/>
      <c r="DYT309" s="306"/>
      <c r="DYU309" s="306"/>
      <c r="DYV309" s="306"/>
      <c r="DYX309" s="306"/>
      <c r="DYY309" s="306"/>
      <c r="DYZ309" s="306"/>
      <c r="DZA309" s="306"/>
      <c r="DZB309" s="306"/>
      <c r="DZC309" s="306"/>
      <c r="DZD309" s="306"/>
      <c r="DZF309" s="306"/>
      <c r="DZG309" s="306"/>
      <c r="DZH309" s="306"/>
      <c r="DZI309" s="306"/>
      <c r="DZJ309" s="306"/>
      <c r="DZK309" s="306"/>
      <c r="DZL309" s="306"/>
      <c r="DZN309" s="306"/>
      <c r="DZO309" s="306"/>
      <c r="DZP309" s="306"/>
      <c r="DZQ309" s="306"/>
      <c r="DZR309" s="306"/>
      <c r="DZS309" s="306"/>
      <c r="DZT309" s="306"/>
      <c r="DZV309" s="306"/>
      <c r="DZW309" s="306"/>
      <c r="DZX309" s="306"/>
      <c r="DZY309" s="306"/>
      <c r="DZZ309" s="306"/>
      <c r="EAA309" s="306"/>
      <c r="EAB309" s="306"/>
      <c r="EAD309" s="306"/>
      <c r="EAE309" s="306"/>
      <c r="EAF309" s="306"/>
      <c r="EAG309" s="306"/>
      <c r="EAH309" s="306"/>
      <c r="EAI309" s="306"/>
      <c r="EAJ309" s="306"/>
      <c r="EAL309" s="306"/>
      <c r="EAM309" s="306"/>
      <c r="EAN309" s="306"/>
      <c r="EAO309" s="306"/>
      <c r="EAP309" s="306"/>
      <c r="EAQ309" s="306"/>
      <c r="EAR309" s="306"/>
      <c r="EAT309" s="306"/>
      <c r="EAU309" s="306"/>
      <c r="EAV309" s="306"/>
      <c r="EAW309" s="306"/>
      <c r="EAX309" s="306"/>
      <c r="EAY309" s="306"/>
      <c r="EAZ309" s="306"/>
      <c r="EBB309" s="306"/>
      <c r="EBC309" s="306"/>
      <c r="EBD309" s="306"/>
      <c r="EBE309" s="306"/>
      <c r="EBF309" s="306"/>
      <c r="EBG309" s="306"/>
      <c r="EBH309" s="306"/>
      <c r="EBJ309" s="306"/>
      <c r="EBK309" s="306"/>
      <c r="EBL309" s="306"/>
      <c r="EBM309" s="306"/>
      <c r="EBN309" s="306"/>
      <c r="EBO309" s="306"/>
      <c r="EBP309" s="306"/>
      <c r="EBR309" s="306"/>
      <c r="EBS309" s="306"/>
      <c r="EBT309" s="306"/>
      <c r="EBU309" s="306"/>
      <c r="EBV309" s="306"/>
      <c r="EBW309" s="306"/>
      <c r="EBX309" s="306"/>
      <c r="EBZ309" s="306"/>
      <c r="ECA309" s="306"/>
      <c r="ECB309" s="306"/>
      <c r="ECC309" s="306"/>
      <c r="ECD309" s="306"/>
      <c r="ECE309" s="306"/>
      <c r="ECF309" s="306"/>
      <c r="ECH309" s="306"/>
      <c r="ECI309" s="306"/>
      <c r="ECJ309" s="306"/>
      <c r="ECK309" s="306"/>
      <c r="ECL309" s="306"/>
      <c r="ECM309" s="306"/>
      <c r="ECN309" s="306"/>
      <c r="ECP309" s="306"/>
      <c r="ECQ309" s="306"/>
      <c r="ECR309" s="306"/>
      <c r="ECS309" s="306"/>
      <c r="ECT309" s="306"/>
      <c r="ECU309" s="306"/>
      <c r="ECV309" s="306"/>
      <c r="ECX309" s="306"/>
      <c r="ECY309" s="306"/>
      <c r="ECZ309" s="306"/>
      <c r="EDA309" s="306"/>
      <c r="EDB309" s="306"/>
      <c r="EDC309" s="306"/>
      <c r="EDD309" s="306"/>
      <c r="EDF309" s="306"/>
      <c r="EDG309" s="306"/>
      <c r="EDH309" s="306"/>
      <c r="EDI309" s="306"/>
      <c r="EDJ309" s="306"/>
      <c r="EDK309" s="306"/>
      <c r="EDL309" s="306"/>
      <c r="EDN309" s="306"/>
      <c r="EDO309" s="306"/>
      <c r="EDP309" s="306"/>
      <c r="EDQ309" s="306"/>
      <c r="EDR309" s="306"/>
      <c r="EDS309" s="306"/>
      <c r="EDT309" s="306"/>
      <c r="EDV309" s="306"/>
      <c r="EDW309" s="306"/>
      <c r="EDX309" s="306"/>
      <c r="EDY309" s="306"/>
      <c r="EDZ309" s="306"/>
      <c r="EEA309" s="306"/>
      <c r="EEB309" s="306"/>
      <c r="EED309" s="306"/>
      <c r="EEE309" s="306"/>
      <c r="EEF309" s="306"/>
      <c r="EEG309" s="306"/>
      <c r="EEH309" s="306"/>
      <c r="EEI309" s="306"/>
      <c r="EEJ309" s="306"/>
      <c r="EEL309" s="306"/>
      <c r="EEM309" s="306"/>
      <c r="EEN309" s="306"/>
      <c r="EEO309" s="306"/>
      <c r="EEP309" s="306"/>
      <c r="EEQ309" s="306"/>
      <c r="EER309" s="306"/>
      <c r="EET309" s="306"/>
      <c r="EEU309" s="306"/>
      <c r="EEV309" s="306"/>
      <c r="EEW309" s="306"/>
      <c r="EEX309" s="306"/>
      <c r="EEY309" s="306"/>
      <c r="EEZ309" s="306"/>
      <c r="EFB309" s="306"/>
      <c r="EFC309" s="306"/>
      <c r="EFD309" s="306"/>
      <c r="EFE309" s="306"/>
      <c r="EFF309" s="306"/>
      <c r="EFG309" s="306"/>
      <c r="EFH309" s="306"/>
      <c r="EFJ309" s="306"/>
      <c r="EFK309" s="306"/>
      <c r="EFL309" s="306"/>
      <c r="EFM309" s="306"/>
      <c r="EFN309" s="306"/>
      <c r="EFO309" s="306"/>
      <c r="EFP309" s="306"/>
      <c r="EFR309" s="306"/>
      <c r="EFS309" s="306"/>
      <c r="EFT309" s="306"/>
      <c r="EFU309" s="306"/>
      <c r="EFV309" s="306"/>
      <c r="EFW309" s="306"/>
      <c r="EFX309" s="306"/>
      <c r="EFZ309" s="306"/>
      <c r="EGA309" s="306"/>
      <c r="EGB309" s="306"/>
      <c r="EGC309" s="306"/>
      <c r="EGD309" s="306"/>
      <c r="EGE309" s="306"/>
      <c r="EGF309" s="306"/>
      <c r="EGH309" s="306"/>
      <c r="EGI309" s="306"/>
      <c r="EGJ309" s="306"/>
      <c r="EGK309" s="306"/>
      <c r="EGL309" s="306"/>
      <c r="EGM309" s="306"/>
      <c r="EGN309" s="306"/>
      <c r="EGP309" s="306"/>
      <c r="EGQ309" s="306"/>
      <c r="EGR309" s="306"/>
      <c r="EGS309" s="306"/>
      <c r="EGT309" s="306"/>
      <c r="EGU309" s="306"/>
      <c r="EGV309" s="306"/>
      <c r="EGX309" s="306"/>
      <c r="EGY309" s="306"/>
      <c r="EGZ309" s="306"/>
      <c r="EHA309" s="306"/>
      <c r="EHB309" s="306"/>
      <c r="EHC309" s="306"/>
      <c r="EHD309" s="306"/>
      <c r="EHF309" s="306"/>
      <c r="EHG309" s="306"/>
      <c r="EHH309" s="306"/>
      <c r="EHI309" s="306"/>
      <c r="EHJ309" s="306"/>
      <c r="EHK309" s="306"/>
      <c r="EHL309" s="306"/>
      <c r="EHN309" s="306"/>
      <c r="EHO309" s="306"/>
      <c r="EHP309" s="306"/>
      <c r="EHQ309" s="306"/>
      <c r="EHR309" s="306"/>
      <c r="EHS309" s="306"/>
      <c r="EHT309" s="306"/>
      <c r="EHV309" s="306"/>
      <c r="EHW309" s="306"/>
      <c r="EHX309" s="306"/>
      <c r="EHY309" s="306"/>
      <c r="EHZ309" s="306"/>
      <c r="EIA309" s="306"/>
      <c r="EIB309" s="306"/>
      <c r="EID309" s="306"/>
      <c r="EIE309" s="306"/>
      <c r="EIF309" s="306"/>
      <c r="EIG309" s="306"/>
      <c r="EIH309" s="306"/>
      <c r="EII309" s="306"/>
      <c r="EIJ309" s="306"/>
      <c r="EIL309" s="306"/>
      <c r="EIM309" s="306"/>
      <c r="EIN309" s="306"/>
      <c r="EIO309" s="306"/>
      <c r="EIP309" s="306"/>
      <c r="EIQ309" s="306"/>
      <c r="EIR309" s="306"/>
      <c r="EIT309" s="306"/>
      <c r="EIU309" s="306"/>
      <c r="EIV309" s="306"/>
      <c r="EIW309" s="306"/>
      <c r="EIX309" s="306"/>
      <c r="EIY309" s="306"/>
      <c r="EIZ309" s="306"/>
      <c r="EJB309" s="306"/>
      <c r="EJC309" s="306"/>
      <c r="EJD309" s="306"/>
      <c r="EJE309" s="306"/>
      <c r="EJF309" s="306"/>
      <c r="EJG309" s="306"/>
      <c r="EJH309" s="306"/>
      <c r="EJJ309" s="306"/>
      <c r="EJK309" s="306"/>
      <c r="EJL309" s="306"/>
      <c r="EJM309" s="306"/>
      <c r="EJN309" s="306"/>
      <c r="EJO309" s="306"/>
      <c r="EJP309" s="306"/>
      <c r="EJR309" s="306"/>
      <c r="EJS309" s="306"/>
      <c r="EJT309" s="306"/>
      <c r="EJU309" s="306"/>
      <c r="EJV309" s="306"/>
      <c r="EJW309" s="306"/>
      <c r="EJX309" s="306"/>
      <c r="EJZ309" s="306"/>
      <c r="EKA309" s="306"/>
      <c r="EKB309" s="306"/>
      <c r="EKC309" s="306"/>
      <c r="EKD309" s="306"/>
      <c r="EKE309" s="306"/>
      <c r="EKF309" s="306"/>
      <c r="EKH309" s="306"/>
      <c r="EKI309" s="306"/>
      <c r="EKJ309" s="306"/>
      <c r="EKK309" s="306"/>
      <c r="EKL309" s="306"/>
      <c r="EKM309" s="306"/>
      <c r="EKN309" s="306"/>
      <c r="EKP309" s="306"/>
      <c r="EKQ309" s="306"/>
      <c r="EKR309" s="306"/>
      <c r="EKS309" s="306"/>
      <c r="EKT309" s="306"/>
      <c r="EKU309" s="306"/>
      <c r="EKV309" s="306"/>
      <c r="EKX309" s="306"/>
      <c r="EKY309" s="306"/>
      <c r="EKZ309" s="306"/>
      <c r="ELA309" s="306"/>
      <c r="ELB309" s="306"/>
      <c r="ELC309" s="306"/>
      <c r="ELD309" s="306"/>
      <c r="ELF309" s="306"/>
      <c r="ELG309" s="306"/>
      <c r="ELH309" s="306"/>
      <c r="ELI309" s="306"/>
      <c r="ELJ309" s="306"/>
      <c r="ELK309" s="306"/>
      <c r="ELL309" s="306"/>
      <c r="ELN309" s="306"/>
      <c r="ELO309" s="306"/>
      <c r="ELP309" s="306"/>
      <c r="ELQ309" s="306"/>
      <c r="ELR309" s="306"/>
      <c r="ELS309" s="306"/>
      <c r="ELT309" s="306"/>
      <c r="ELV309" s="306"/>
      <c r="ELW309" s="306"/>
      <c r="ELX309" s="306"/>
      <c r="ELY309" s="306"/>
      <c r="ELZ309" s="306"/>
      <c r="EMA309" s="306"/>
      <c r="EMB309" s="306"/>
      <c r="EMD309" s="306"/>
      <c r="EME309" s="306"/>
      <c r="EMF309" s="306"/>
      <c r="EMG309" s="306"/>
      <c r="EMH309" s="306"/>
      <c r="EMI309" s="306"/>
      <c r="EMJ309" s="306"/>
      <c r="EML309" s="306"/>
      <c r="EMM309" s="306"/>
      <c r="EMN309" s="306"/>
      <c r="EMO309" s="306"/>
      <c r="EMP309" s="306"/>
      <c r="EMQ309" s="306"/>
      <c r="EMR309" s="306"/>
      <c r="EMT309" s="306"/>
      <c r="EMU309" s="306"/>
      <c r="EMV309" s="306"/>
      <c r="EMW309" s="306"/>
      <c r="EMX309" s="306"/>
      <c r="EMY309" s="306"/>
      <c r="EMZ309" s="306"/>
      <c r="ENB309" s="306"/>
      <c r="ENC309" s="306"/>
      <c r="END309" s="306"/>
      <c r="ENE309" s="306"/>
      <c r="ENF309" s="306"/>
      <c r="ENG309" s="306"/>
      <c r="ENH309" s="306"/>
      <c r="ENJ309" s="306"/>
      <c r="ENK309" s="306"/>
      <c r="ENL309" s="306"/>
      <c r="ENM309" s="306"/>
      <c r="ENN309" s="306"/>
      <c r="ENO309" s="306"/>
      <c r="ENP309" s="306"/>
      <c r="ENR309" s="306"/>
      <c r="ENS309" s="306"/>
      <c r="ENT309" s="306"/>
      <c r="ENU309" s="306"/>
      <c r="ENV309" s="306"/>
      <c r="ENW309" s="306"/>
      <c r="ENX309" s="306"/>
      <c r="ENZ309" s="306"/>
      <c r="EOA309" s="306"/>
      <c r="EOB309" s="306"/>
      <c r="EOC309" s="306"/>
      <c r="EOD309" s="306"/>
      <c r="EOE309" s="306"/>
      <c r="EOF309" s="306"/>
      <c r="EOH309" s="306"/>
      <c r="EOI309" s="306"/>
      <c r="EOJ309" s="306"/>
      <c r="EOK309" s="306"/>
      <c r="EOL309" s="306"/>
      <c r="EOM309" s="306"/>
      <c r="EON309" s="306"/>
      <c r="EOP309" s="306"/>
      <c r="EOQ309" s="306"/>
      <c r="EOR309" s="306"/>
      <c r="EOS309" s="306"/>
      <c r="EOT309" s="306"/>
      <c r="EOU309" s="306"/>
      <c r="EOV309" s="306"/>
      <c r="EOX309" s="306"/>
      <c r="EOY309" s="306"/>
      <c r="EOZ309" s="306"/>
      <c r="EPA309" s="306"/>
      <c r="EPB309" s="306"/>
      <c r="EPC309" s="306"/>
      <c r="EPD309" s="306"/>
      <c r="EPF309" s="306"/>
      <c r="EPG309" s="306"/>
      <c r="EPH309" s="306"/>
      <c r="EPI309" s="306"/>
      <c r="EPJ309" s="306"/>
      <c r="EPK309" s="306"/>
      <c r="EPL309" s="306"/>
      <c r="EPN309" s="306"/>
      <c r="EPO309" s="306"/>
      <c r="EPP309" s="306"/>
      <c r="EPQ309" s="306"/>
      <c r="EPR309" s="306"/>
      <c r="EPS309" s="306"/>
      <c r="EPT309" s="306"/>
      <c r="EPV309" s="306"/>
      <c r="EPW309" s="306"/>
      <c r="EPX309" s="306"/>
      <c r="EPY309" s="306"/>
      <c r="EPZ309" s="306"/>
      <c r="EQA309" s="306"/>
      <c r="EQB309" s="306"/>
      <c r="EQD309" s="306"/>
      <c r="EQE309" s="306"/>
      <c r="EQF309" s="306"/>
      <c r="EQG309" s="306"/>
      <c r="EQH309" s="306"/>
      <c r="EQI309" s="306"/>
      <c r="EQJ309" s="306"/>
      <c r="EQL309" s="306"/>
      <c r="EQM309" s="306"/>
      <c r="EQN309" s="306"/>
      <c r="EQO309" s="306"/>
      <c r="EQP309" s="306"/>
      <c r="EQQ309" s="306"/>
      <c r="EQR309" s="306"/>
      <c r="EQT309" s="306"/>
      <c r="EQU309" s="306"/>
      <c r="EQV309" s="306"/>
      <c r="EQW309" s="306"/>
      <c r="EQX309" s="306"/>
      <c r="EQY309" s="306"/>
      <c r="EQZ309" s="306"/>
      <c r="ERB309" s="306"/>
      <c r="ERC309" s="306"/>
      <c r="ERD309" s="306"/>
      <c r="ERE309" s="306"/>
      <c r="ERF309" s="306"/>
      <c r="ERG309" s="306"/>
      <c r="ERH309" s="306"/>
      <c r="ERJ309" s="306"/>
      <c r="ERK309" s="306"/>
      <c r="ERL309" s="306"/>
      <c r="ERM309" s="306"/>
      <c r="ERN309" s="306"/>
      <c r="ERO309" s="306"/>
      <c r="ERP309" s="306"/>
      <c r="ERR309" s="306"/>
      <c r="ERS309" s="306"/>
      <c r="ERT309" s="306"/>
      <c r="ERU309" s="306"/>
      <c r="ERV309" s="306"/>
      <c r="ERW309" s="306"/>
      <c r="ERX309" s="306"/>
      <c r="ERZ309" s="306"/>
      <c r="ESA309" s="306"/>
      <c r="ESB309" s="306"/>
      <c r="ESC309" s="306"/>
      <c r="ESD309" s="306"/>
      <c r="ESE309" s="306"/>
      <c r="ESF309" s="306"/>
      <c r="ESH309" s="306"/>
      <c r="ESI309" s="306"/>
      <c r="ESJ309" s="306"/>
      <c r="ESK309" s="306"/>
      <c r="ESL309" s="306"/>
      <c r="ESM309" s="306"/>
      <c r="ESN309" s="306"/>
      <c r="ESP309" s="306"/>
      <c r="ESQ309" s="306"/>
      <c r="ESR309" s="306"/>
      <c r="ESS309" s="306"/>
      <c r="EST309" s="306"/>
      <c r="ESU309" s="306"/>
      <c r="ESV309" s="306"/>
      <c r="ESX309" s="306"/>
      <c r="ESY309" s="306"/>
      <c r="ESZ309" s="306"/>
      <c r="ETA309" s="306"/>
      <c r="ETB309" s="306"/>
      <c r="ETC309" s="306"/>
      <c r="ETD309" s="306"/>
      <c r="ETF309" s="306"/>
      <c r="ETG309" s="306"/>
      <c r="ETH309" s="306"/>
      <c r="ETI309" s="306"/>
      <c r="ETJ309" s="306"/>
      <c r="ETK309" s="306"/>
      <c r="ETL309" s="306"/>
      <c r="ETN309" s="306"/>
      <c r="ETO309" s="306"/>
      <c r="ETP309" s="306"/>
      <c r="ETQ309" s="306"/>
      <c r="ETR309" s="306"/>
      <c r="ETS309" s="306"/>
      <c r="ETT309" s="306"/>
      <c r="ETV309" s="306"/>
      <c r="ETW309" s="306"/>
      <c r="ETX309" s="306"/>
      <c r="ETY309" s="306"/>
      <c r="ETZ309" s="306"/>
      <c r="EUA309" s="306"/>
      <c r="EUB309" s="306"/>
      <c r="EUD309" s="306"/>
      <c r="EUE309" s="306"/>
      <c r="EUF309" s="306"/>
      <c r="EUG309" s="306"/>
      <c r="EUH309" s="306"/>
      <c r="EUI309" s="306"/>
      <c r="EUJ309" s="306"/>
      <c r="EUL309" s="306"/>
      <c r="EUM309" s="306"/>
      <c r="EUN309" s="306"/>
      <c r="EUO309" s="306"/>
      <c r="EUP309" s="306"/>
      <c r="EUQ309" s="306"/>
      <c r="EUR309" s="306"/>
      <c r="EUT309" s="306"/>
      <c r="EUU309" s="306"/>
      <c r="EUV309" s="306"/>
      <c r="EUW309" s="306"/>
      <c r="EUX309" s="306"/>
      <c r="EUY309" s="306"/>
      <c r="EUZ309" s="306"/>
      <c r="EVB309" s="306"/>
      <c r="EVC309" s="306"/>
      <c r="EVD309" s="306"/>
      <c r="EVE309" s="306"/>
      <c r="EVF309" s="306"/>
      <c r="EVG309" s="306"/>
      <c r="EVH309" s="306"/>
      <c r="EVJ309" s="306"/>
      <c r="EVK309" s="306"/>
      <c r="EVL309" s="306"/>
      <c r="EVM309" s="306"/>
      <c r="EVN309" s="306"/>
      <c r="EVO309" s="306"/>
      <c r="EVP309" s="306"/>
      <c r="EVR309" s="306"/>
      <c r="EVS309" s="306"/>
      <c r="EVT309" s="306"/>
      <c r="EVU309" s="306"/>
      <c r="EVV309" s="306"/>
      <c r="EVW309" s="306"/>
      <c r="EVX309" s="306"/>
      <c r="EVZ309" s="306"/>
      <c r="EWA309" s="306"/>
      <c r="EWB309" s="306"/>
      <c r="EWC309" s="306"/>
      <c r="EWD309" s="306"/>
      <c r="EWE309" s="306"/>
      <c r="EWF309" s="306"/>
      <c r="EWH309" s="306"/>
      <c r="EWI309" s="306"/>
      <c r="EWJ309" s="306"/>
      <c r="EWK309" s="306"/>
      <c r="EWL309" s="306"/>
      <c r="EWM309" s="306"/>
      <c r="EWN309" s="306"/>
      <c r="EWP309" s="306"/>
      <c r="EWQ309" s="306"/>
      <c r="EWR309" s="306"/>
      <c r="EWS309" s="306"/>
      <c r="EWT309" s="306"/>
      <c r="EWU309" s="306"/>
      <c r="EWV309" s="306"/>
      <c r="EWX309" s="306"/>
      <c r="EWY309" s="306"/>
      <c r="EWZ309" s="306"/>
      <c r="EXA309" s="306"/>
      <c r="EXB309" s="306"/>
      <c r="EXC309" s="306"/>
      <c r="EXD309" s="306"/>
      <c r="EXF309" s="306"/>
      <c r="EXG309" s="306"/>
      <c r="EXH309" s="306"/>
      <c r="EXI309" s="306"/>
      <c r="EXJ309" s="306"/>
      <c r="EXK309" s="306"/>
      <c r="EXL309" s="306"/>
      <c r="EXN309" s="306"/>
      <c r="EXO309" s="306"/>
      <c r="EXP309" s="306"/>
      <c r="EXQ309" s="306"/>
      <c r="EXR309" s="306"/>
      <c r="EXS309" s="306"/>
      <c r="EXT309" s="306"/>
      <c r="EXV309" s="306"/>
      <c r="EXW309" s="306"/>
      <c r="EXX309" s="306"/>
      <c r="EXY309" s="306"/>
      <c r="EXZ309" s="306"/>
      <c r="EYA309" s="306"/>
      <c r="EYB309" s="306"/>
      <c r="EYD309" s="306"/>
      <c r="EYE309" s="306"/>
      <c r="EYF309" s="306"/>
      <c r="EYG309" s="306"/>
      <c r="EYH309" s="306"/>
      <c r="EYI309" s="306"/>
      <c r="EYJ309" s="306"/>
      <c r="EYL309" s="306"/>
      <c r="EYM309" s="306"/>
      <c r="EYN309" s="306"/>
      <c r="EYO309" s="306"/>
      <c r="EYP309" s="306"/>
      <c r="EYQ309" s="306"/>
      <c r="EYR309" s="306"/>
      <c r="EYT309" s="306"/>
      <c r="EYU309" s="306"/>
      <c r="EYV309" s="306"/>
      <c r="EYW309" s="306"/>
      <c r="EYX309" s="306"/>
      <c r="EYY309" s="306"/>
      <c r="EYZ309" s="306"/>
      <c r="EZB309" s="306"/>
      <c r="EZC309" s="306"/>
      <c r="EZD309" s="306"/>
      <c r="EZE309" s="306"/>
      <c r="EZF309" s="306"/>
      <c r="EZG309" s="306"/>
      <c r="EZH309" s="306"/>
      <c r="EZJ309" s="306"/>
      <c r="EZK309" s="306"/>
      <c r="EZL309" s="306"/>
      <c r="EZM309" s="306"/>
      <c r="EZN309" s="306"/>
      <c r="EZO309" s="306"/>
      <c r="EZP309" s="306"/>
      <c r="EZR309" s="306"/>
      <c r="EZS309" s="306"/>
      <c r="EZT309" s="306"/>
      <c r="EZU309" s="306"/>
      <c r="EZV309" s="306"/>
      <c r="EZW309" s="306"/>
      <c r="EZX309" s="306"/>
      <c r="EZZ309" s="306"/>
      <c r="FAA309" s="306"/>
      <c r="FAB309" s="306"/>
      <c r="FAC309" s="306"/>
      <c r="FAD309" s="306"/>
      <c r="FAE309" s="306"/>
      <c r="FAF309" s="306"/>
      <c r="FAH309" s="306"/>
      <c r="FAI309" s="306"/>
      <c r="FAJ309" s="306"/>
      <c r="FAK309" s="306"/>
      <c r="FAL309" s="306"/>
      <c r="FAM309" s="306"/>
      <c r="FAN309" s="306"/>
      <c r="FAP309" s="306"/>
      <c r="FAQ309" s="306"/>
      <c r="FAR309" s="306"/>
      <c r="FAS309" s="306"/>
      <c r="FAT309" s="306"/>
      <c r="FAU309" s="306"/>
      <c r="FAV309" s="306"/>
      <c r="FAX309" s="306"/>
      <c r="FAY309" s="306"/>
      <c r="FAZ309" s="306"/>
      <c r="FBA309" s="306"/>
      <c r="FBB309" s="306"/>
      <c r="FBC309" s="306"/>
      <c r="FBD309" s="306"/>
      <c r="FBF309" s="306"/>
      <c r="FBG309" s="306"/>
      <c r="FBH309" s="306"/>
      <c r="FBI309" s="306"/>
      <c r="FBJ309" s="306"/>
      <c r="FBK309" s="306"/>
      <c r="FBL309" s="306"/>
      <c r="FBN309" s="306"/>
      <c r="FBO309" s="306"/>
      <c r="FBP309" s="306"/>
      <c r="FBQ309" s="306"/>
      <c r="FBR309" s="306"/>
      <c r="FBS309" s="306"/>
      <c r="FBT309" s="306"/>
      <c r="FBV309" s="306"/>
      <c r="FBW309" s="306"/>
      <c r="FBX309" s="306"/>
      <c r="FBY309" s="306"/>
      <c r="FBZ309" s="306"/>
      <c r="FCA309" s="306"/>
      <c r="FCB309" s="306"/>
      <c r="FCD309" s="306"/>
      <c r="FCE309" s="306"/>
      <c r="FCF309" s="306"/>
      <c r="FCG309" s="306"/>
      <c r="FCH309" s="306"/>
      <c r="FCI309" s="306"/>
      <c r="FCJ309" s="306"/>
      <c r="FCL309" s="306"/>
      <c r="FCM309" s="306"/>
      <c r="FCN309" s="306"/>
      <c r="FCO309" s="306"/>
      <c r="FCP309" s="306"/>
      <c r="FCQ309" s="306"/>
      <c r="FCR309" s="306"/>
      <c r="FCT309" s="306"/>
      <c r="FCU309" s="306"/>
      <c r="FCV309" s="306"/>
      <c r="FCW309" s="306"/>
      <c r="FCX309" s="306"/>
      <c r="FCY309" s="306"/>
      <c r="FCZ309" s="306"/>
      <c r="FDB309" s="306"/>
      <c r="FDC309" s="306"/>
      <c r="FDD309" s="306"/>
      <c r="FDE309" s="306"/>
      <c r="FDF309" s="306"/>
      <c r="FDG309" s="306"/>
      <c r="FDH309" s="306"/>
      <c r="FDJ309" s="306"/>
      <c r="FDK309" s="306"/>
      <c r="FDL309" s="306"/>
      <c r="FDM309" s="306"/>
      <c r="FDN309" s="306"/>
      <c r="FDO309" s="306"/>
      <c r="FDP309" s="306"/>
      <c r="FDR309" s="306"/>
      <c r="FDS309" s="306"/>
      <c r="FDT309" s="306"/>
      <c r="FDU309" s="306"/>
      <c r="FDV309" s="306"/>
      <c r="FDW309" s="306"/>
      <c r="FDX309" s="306"/>
      <c r="FDZ309" s="306"/>
      <c r="FEA309" s="306"/>
      <c r="FEB309" s="306"/>
      <c r="FEC309" s="306"/>
      <c r="FED309" s="306"/>
      <c r="FEE309" s="306"/>
      <c r="FEF309" s="306"/>
      <c r="FEH309" s="306"/>
      <c r="FEI309" s="306"/>
      <c r="FEJ309" s="306"/>
      <c r="FEK309" s="306"/>
      <c r="FEL309" s="306"/>
      <c r="FEM309" s="306"/>
      <c r="FEN309" s="306"/>
      <c r="FEP309" s="306"/>
      <c r="FEQ309" s="306"/>
      <c r="FER309" s="306"/>
      <c r="FES309" s="306"/>
      <c r="FET309" s="306"/>
      <c r="FEU309" s="306"/>
      <c r="FEV309" s="306"/>
      <c r="FEX309" s="306"/>
      <c r="FEY309" s="306"/>
      <c r="FEZ309" s="306"/>
      <c r="FFA309" s="306"/>
      <c r="FFB309" s="306"/>
      <c r="FFC309" s="306"/>
      <c r="FFD309" s="306"/>
      <c r="FFF309" s="306"/>
      <c r="FFG309" s="306"/>
      <c r="FFH309" s="306"/>
      <c r="FFI309" s="306"/>
      <c r="FFJ309" s="306"/>
      <c r="FFK309" s="306"/>
      <c r="FFL309" s="306"/>
      <c r="FFN309" s="306"/>
      <c r="FFO309" s="306"/>
      <c r="FFP309" s="306"/>
      <c r="FFQ309" s="306"/>
      <c r="FFR309" s="306"/>
      <c r="FFS309" s="306"/>
      <c r="FFT309" s="306"/>
      <c r="FFV309" s="306"/>
      <c r="FFW309" s="306"/>
      <c r="FFX309" s="306"/>
      <c r="FFY309" s="306"/>
      <c r="FFZ309" s="306"/>
      <c r="FGA309" s="306"/>
      <c r="FGB309" s="306"/>
      <c r="FGD309" s="306"/>
      <c r="FGE309" s="306"/>
      <c r="FGF309" s="306"/>
      <c r="FGG309" s="306"/>
      <c r="FGH309" s="306"/>
      <c r="FGI309" s="306"/>
      <c r="FGJ309" s="306"/>
      <c r="FGL309" s="306"/>
      <c r="FGM309" s="306"/>
      <c r="FGN309" s="306"/>
      <c r="FGO309" s="306"/>
      <c r="FGP309" s="306"/>
      <c r="FGQ309" s="306"/>
      <c r="FGR309" s="306"/>
      <c r="FGT309" s="306"/>
      <c r="FGU309" s="306"/>
      <c r="FGV309" s="306"/>
      <c r="FGW309" s="306"/>
      <c r="FGX309" s="306"/>
      <c r="FGY309" s="306"/>
      <c r="FGZ309" s="306"/>
      <c r="FHB309" s="306"/>
      <c r="FHC309" s="306"/>
      <c r="FHD309" s="306"/>
      <c r="FHE309" s="306"/>
      <c r="FHF309" s="306"/>
      <c r="FHG309" s="306"/>
      <c r="FHH309" s="306"/>
      <c r="FHJ309" s="306"/>
      <c r="FHK309" s="306"/>
      <c r="FHL309" s="306"/>
      <c r="FHM309" s="306"/>
      <c r="FHN309" s="306"/>
      <c r="FHO309" s="306"/>
      <c r="FHP309" s="306"/>
      <c r="FHR309" s="306"/>
      <c r="FHS309" s="306"/>
      <c r="FHT309" s="306"/>
      <c r="FHU309" s="306"/>
      <c r="FHV309" s="306"/>
      <c r="FHW309" s="306"/>
      <c r="FHX309" s="306"/>
      <c r="FHZ309" s="306"/>
      <c r="FIA309" s="306"/>
      <c r="FIB309" s="306"/>
      <c r="FIC309" s="306"/>
      <c r="FID309" s="306"/>
      <c r="FIE309" s="306"/>
      <c r="FIF309" s="306"/>
      <c r="FIH309" s="306"/>
      <c r="FII309" s="306"/>
      <c r="FIJ309" s="306"/>
      <c r="FIK309" s="306"/>
      <c r="FIL309" s="306"/>
      <c r="FIM309" s="306"/>
      <c r="FIN309" s="306"/>
      <c r="FIP309" s="306"/>
      <c r="FIQ309" s="306"/>
      <c r="FIR309" s="306"/>
      <c r="FIS309" s="306"/>
      <c r="FIT309" s="306"/>
      <c r="FIU309" s="306"/>
      <c r="FIV309" s="306"/>
      <c r="FIX309" s="306"/>
      <c r="FIY309" s="306"/>
      <c r="FIZ309" s="306"/>
      <c r="FJA309" s="306"/>
      <c r="FJB309" s="306"/>
      <c r="FJC309" s="306"/>
      <c r="FJD309" s="306"/>
      <c r="FJF309" s="306"/>
      <c r="FJG309" s="306"/>
      <c r="FJH309" s="306"/>
      <c r="FJI309" s="306"/>
      <c r="FJJ309" s="306"/>
      <c r="FJK309" s="306"/>
      <c r="FJL309" s="306"/>
      <c r="FJN309" s="306"/>
      <c r="FJO309" s="306"/>
      <c r="FJP309" s="306"/>
      <c r="FJQ309" s="306"/>
      <c r="FJR309" s="306"/>
      <c r="FJS309" s="306"/>
      <c r="FJT309" s="306"/>
      <c r="FJV309" s="306"/>
      <c r="FJW309" s="306"/>
      <c r="FJX309" s="306"/>
      <c r="FJY309" s="306"/>
      <c r="FJZ309" s="306"/>
      <c r="FKA309" s="306"/>
      <c r="FKB309" s="306"/>
      <c r="FKD309" s="306"/>
      <c r="FKE309" s="306"/>
      <c r="FKF309" s="306"/>
      <c r="FKG309" s="306"/>
      <c r="FKH309" s="306"/>
      <c r="FKI309" s="306"/>
      <c r="FKJ309" s="306"/>
      <c r="FKL309" s="306"/>
      <c r="FKM309" s="306"/>
      <c r="FKN309" s="306"/>
      <c r="FKO309" s="306"/>
      <c r="FKP309" s="306"/>
      <c r="FKQ309" s="306"/>
      <c r="FKR309" s="306"/>
      <c r="FKT309" s="306"/>
      <c r="FKU309" s="306"/>
      <c r="FKV309" s="306"/>
      <c r="FKW309" s="306"/>
      <c r="FKX309" s="306"/>
      <c r="FKY309" s="306"/>
      <c r="FKZ309" s="306"/>
      <c r="FLB309" s="306"/>
      <c r="FLC309" s="306"/>
      <c r="FLD309" s="306"/>
      <c r="FLE309" s="306"/>
      <c r="FLF309" s="306"/>
      <c r="FLG309" s="306"/>
      <c r="FLH309" s="306"/>
      <c r="FLJ309" s="306"/>
      <c r="FLK309" s="306"/>
      <c r="FLL309" s="306"/>
      <c r="FLM309" s="306"/>
      <c r="FLN309" s="306"/>
      <c r="FLO309" s="306"/>
      <c r="FLP309" s="306"/>
      <c r="FLR309" s="306"/>
      <c r="FLS309" s="306"/>
      <c r="FLT309" s="306"/>
      <c r="FLU309" s="306"/>
      <c r="FLV309" s="306"/>
      <c r="FLW309" s="306"/>
      <c r="FLX309" s="306"/>
      <c r="FLZ309" s="306"/>
      <c r="FMA309" s="306"/>
      <c r="FMB309" s="306"/>
      <c r="FMC309" s="306"/>
      <c r="FMD309" s="306"/>
      <c r="FME309" s="306"/>
      <c r="FMF309" s="306"/>
      <c r="FMH309" s="306"/>
      <c r="FMI309" s="306"/>
      <c r="FMJ309" s="306"/>
      <c r="FMK309" s="306"/>
      <c r="FML309" s="306"/>
      <c r="FMM309" s="306"/>
      <c r="FMN309" s="306"/>
      <c r="FMP309" s="306"/>
      <c r="FMQ309" s="306"/>
      <c r="FMR309" s="306"/>
      <c r="FMS309" s="306"/>
      <c r="FMT309" s="306"/>
      <c r="FMU309" s="306"/>
      <c r="FMV309" s="306"/>
      <c r="FMX309" s="306"/>
      <c r="FMY309" s="306"/>
      <c r="FMZ309" s="306"/>
      <c r="FNA309" s="306"/>
      <c r="FNB309" s="306"/>
      <c r="FNC309" s="306"/>
      <c r="FND309" s="306"/>
      <c r="FNF309" s="306"/>
      <c r="FNG309" s="306"/>
      <c r="FNH309" s="306"/>
      <c r="FNI309" s="306"/>
      <c r="FNJ309" s="306"/>
      <c r="FNK309" s="306"/>
      <c r="FNL309" s="306"/>
      <c r="FNN309" s="306"/>
      <c r="FNO309" s="306"/>
      <c r="FNP309" s="306"/>
      <c r="FNQ309" s="306"/>
      <c r="FNR309" s="306"/>
      <c r="FNS309" s="306"/>
      <c r="FNT309" s="306"/>
      <c r="FNV309" s="306"/>
      <c r="FNW309" s="306"/>
      <c r="FNX309" s="306"/>
      <c r="FNY309" s="306"/>
      <c r="FNZ309" s="306"/>
      <c r="FOA309" s="306"/>
      <c r="FOB309" s="306"/>
      <c r="FOD309" s="306"/>
      <c r="FOE309" s="306"/>
      <c r="FOF309" s="306"/>
      <c r="FOG309" s="306"/>
      <c r="FOH309" s="306"/>
      <c r="FOI309" s="306"/>
      <c r="FOJ309" s="306"/>
      <c r="FOL309" s="306"/>
      <c r="FOM309" s="306"/>
      <c r="FON309" s="306"/>
      <c r="FOO309" s="306"/>
      <c r="FOP309" s="306"/>
      <c r="FOQ309" s="306"/>
      <c r="FOR309" s="306"/>
      <c r="FOT309" s="306"/>
      <c r="FOU309" s="306"/>
      <c r="FOV309" s="306"/>
      <c r="FOW309" s="306"/>
      <c r="FOX309" s="306"/>
      <c r="FOY309" s="306"/>
      <c r="FOZ309" s="306"/>
      <c r="FPB309" s="306"/>
      <c r="FPC309" s="306"/>
      <c r="FPD309" s="306"/>
      <c r="FPE309" s="306"/>
      <c r="FPF309" s="306"/>
      <c r="FPG309" s="306"/>
      <c r="FPH309" s="306"/>
      <c r="FPJ309" s="306"/>
      <c r="FPK309" s="306"/>
      <c r="FPL309" s="306"/>
      <c r="FPM309" s="306"/>
      <c r="FPN309" s="306"/>
      <c r="FPO309" s="306"/>
      <c r="FPP309" s="306"/>
      <c r="FPR309" s="306"/>
      <c r="FPS309" s="306"/>
      <c r="FPT309" s="306"/>
      <c r="FPU309" s="306"/>
      <c r="FPV309" s="306"/>
      <c r="FPW309" s="306"/>
      <c r="FPX309" s="306"/>
      <c r="FPZ309" s="306"/>
      <c r="FQA309" s="306"/>
      <c r="FQB309" s="306"/>
      <c r="FQC309" s="306"/>
      <c r="FQD309" s="306"/>
      <c r="FQE309" s="306"/>
      <c r="FQF309" s="306"/>
      <c r="FQH309" s="306"/>
      <c r="FQI309" s="306"/>
      <c r="FQJ309" s="306"/>
      <c r="FQK309" s="306"/>
      <c r="FQL309" s="306"/>
      <c r="FQM309" s="306"/>
      <c r="FQN309" s="306"/>
      <c r="FQP309" s="306"/>
      <c r="FQQ309" s="306"/>
      <c r="FQR309" s="306"/>
      <c r="FQS309" s="306"/>
      <c r="FQT309" s="306"/>
      <c r="FQU309" s="306"/>
      <c r="FQV309" s="306"/>
      <c r="FQX309" s="306"/>
      <c r="FQY309" s="306"/>
      <c r="FQZ309" s="306"/>
      <c r="FRA309" s="306"/>
      <c r="FRB309" s="306"/>
      <c r="FRC309" s="306"/>
      <c r="FRD309" s="306"/>
      <c r="FRF309" s="306"/>
      <c r="FRG309" s="306"/>
      <c r="FRH309" s="306"/>
      <c r="FRI309" s="306"/>
      <c r="FRJ309" s="306"/>
      <c r="FRK309" s="306"/>
      <c r="FRL309" s="306"/>
      <c r="FRN309" s="306"/>
      <c r="FRO309" s="306"/>
      <c r="FRP309" s="306"/>
      <c r="FRQ309" s="306"/>
      <c r="FRR309" s="306"/>
      <c r="FRS309" s="306"/>
      <c r="FRT309" s="306"/>
      <c r="FRV309" s="306"/>
      <c r="FRW309" s="306"/>
      <c r="FRX309" s="306"/>
      <c r="FRY309" s="306"/>
      <c r="FRZ309" s="306"/>
      <c r="FSA309" s="306"/>
      <c r="FSB309" s="306"/>
      <c r="FSD309" s="306"/>
      <c r="FSE309" s="306"/>
      <c r="FSF309" s="306"/>
      <c r="FSG309" s="306"/>
      <c r="FSH309" s="306"/>
      <c r="FSI309" s="306"/>
      <c r="FSJ309" s="306"/>
      <c r="FSL309" s="306"/>
      <c r="FSM309" s="306"/>
      <c r="FSN309" s="306"/>
      <c r="FSO309" s="306"/>
      <c r="FSP309" s="306"/>
      <c r="FSQ309" s="306"/>
      <c r="FSR309" s="306"/>
      <c r="FST309" s="306"/>
      <c r="FSU309" s="306"/>
      <c r="FSV309" s="306"/>
      <c r="FSW309" s="306"/>
      <c r="FSX309" s="306"/>
      <c r="FSY309" s="306"/>
      <c r="FSZ309" s="306"/>
      <c r="FTB309" s="306"/>
      <c r="FTC309" s="306"/>
      <c r="FTD309" s="306"/>
      <c r="FTE309" s="306"/>
      <c r="FTF309" s="306"/>
      <c r="FTG309" s="306"/>
      <c r="FTH309" s="306"/>
      <c r="FTJ309" s="306"/>
      <c r="FTK309" s="306"/>
      <c r="FTL309" s="306"/>
      <c r="FTM309" s="306"/>
      <c r="FTN309" s="306"/>
      <c r="FTO309" s="306"/>
      <c r="FTP309" s="306"/>
      <c r="FTR309" s="306"/>
      <c r="FTS309" s="306"/>
      <c r="FTT309" s="306"/>
      <c r="FTU309" s="306"/>
      <c r="FTV309" s="306"/>
      <c r="FTW309" s="306"/>
      <c r="FTX309" s="306"/>
      <c r="FTZ309" s="306"/>
      <c r="FUA309" s="306"/>
      <c r="FUB309" s="306"/>
      <c r="FUC309" s="306"/>
      <c r="FUD309" s="306"/>
      <c r="FUE309" s="306"/>
      <c r="FUF309" s="306"/>
      <c r="FUH309" s="306"/>
      <c r="FUI309" s="306"/>
      <c r="FUJ309" s="306"/>
      <c r="FUK309" s="306"/>
      <c r="FUL309" s="306"/>
      <c r="FUM309" s="306"/>
      <c r="FUN309" s="306"/>
      <c r="FUP309" s="306"/>
      <c r="FUQ309" s="306"/>
      <c r="FUR309" s="306"/>
      <c r="FUS309" s="306"/>
      <c r="FUT309" s="306"/>
      <c r="FUU309" s="306"/>
      <c r="FUV309" s="306"/>
      <c r="FUX309" s="306"/>
      <c r="FUY309" s="306"/>
      <c r="FUZ309" s="306"/>
      <c r="FVA309" s="306"/>
      <c r="FVB309" s="306"/>
      <c r="FVC309" s="306"/>
      <c r="FVD309" s="306"/>
      <c r="FVF309" s="306"/>
      <c r="FVG309" s="306"/>
      <c r="FVH309" s="306"/>
      <c r="FVI309" s="306"/>
      <c r="FVJ309" s="306"/>
      <c r="FVK309" s="306"/>
      <c r="FVL309" s="306"/>
      <c r="FVN309" s="306"/>
      <c r="FVO309" s="306"/>
      <c r="FVP309" s="306"/>
      <c r="FVQ309" s="306"/>
      <c r="FVR309" s="306"/>
      <c r="FVS309" s="306"/>
      <c r="FVT309" s="306"/>
      <c r="FVV309" s="306"/>
      <c r="FVW309" s="306"/>
      <c r="FVX309" s="306"/>
      <c r="FVY309" s="306"/>
      <c r="FVZ309" s="306"/>
      <c r="FWA309" s="306"/>
      <c r="FWB309" s="306"/>
      <c r="FWD309" s="306"/>
      <c r="FWE309" s="306"/>
      <c r="FWF309" s="306"/>
      <c r="FWG309" s="306"/>
      <c r="FWH309" s="306"/>
      <c r="FWI309" s="306"/>
      <c r="FWJ309" s="306"/>
      <c r="FWL309" s="306"/>
      <c r="FWM309" s="306"/>
      <c r="FWN309" s="306"/>
      <c r="FWO309" s="306"/>
      <c r="FWP309" s="306"/>
      <c r="FWQ309" s="306"/>
      <c r="FWR309" s="306"/>
      <c r="FWT309" s="306"/>
      <c r="FWU309" s="306"/>
      <c r="FWV309" s="306"/>
      <c r="FWW309" s="306"/>
      <c r="FWX309" s="306"/>
      <c r="FWY309" s="306"/>
      <c r="FWZ309" s="306"/>
      <c r="FXB309" s="306"/>
      <c r="FXC309" s="306"/>
      <c r="FXD309" s="306"/>
      <c r="FXE309" s="306"/>
      <c r="FXF309" s="306"/>
      <c r="FXG309" s="306"/>
      <c r="FXH309" s="306"/>
      <c r="FXJ309" s="306"/>
      <c r="FXK309" s="306"/>
      <c r="FXL309" s="306"/>
      <c r="FXM309" s="306"/>
      <c r="FXN309" s="306"/>
      <c r="FXO309" s="306"/>
      <c r="FXP309" s="306"/>
      <c r="FXR309" s="306"/>
      <c r="FXS309" s="306"/>
      <c r="FXT309" s="306"/>
      <c r="FXU309" s="306"/>
      <c r="FXV309" s="306"/>
      <c r="FXW309" s="306"/>
      <c r="FXX309" s="306"/>
      <c r="FXZ309" s="306"/>
      <c r="FYA309" s="306"/>
      <c r="FYB309" s="306"/>
      <c r="FYC309" s="306"/>
      <c r="FYD309" s="306"/>
      <c r="FYE309" s="306"/>
      <c r="FYF309" s="306"/>
      <c r="FYH309" s="306"/>
      <c r="FYI309" s="306"/>
      <c r="FYJ309" s="306"/>
      <c r="FYK309" s="306"/>
      <c r="FYL309" s="306"/>
      <c r="FYM309" s="306"/>
      <c r="FYN309" s="306"/>
      <c r="FYP309" s="306"/>
      <c r="FYQ309" s="306"/>
      <c r="FYR309" s="306"/>
      <c r="FYS309" s="306"/>
      <c r="FYT309" s="306"/>
      <c r="FYU309" s="306"/>
      <c r="FYV309" s="306"/>
      <c r="FYX309" s="306"/>
      <c r="FYY309" s="306"/>
      <c r="FYZ309" s="306"/>
      <c r="FZA309" s="306"/>
      <c r="FZB309" s="306"/>
      <c r="FZC309" s="306"/>
      <c r="FZD309" s="306"/>
      <c r="FZF309" s="306"/>
      <c r="FZG309" s="306"/>
      <c r="FZH309" s="306"/>
      <c r="FZI309" s="306"/>
      <c r="FZJ309" s="306"/>
      <c r="FZK309" s="306"/>
      <c r="FZL309" s="306"/>
      <c r="FZN309" s="306"/>
      <c r="FZO309" s="306"/>
      <c r="FZP309" s="306"/>
      <c r="FZQ309" s="306"/>
      <c r="FZR309" s="306"/>
      <c r="FZS309" s="306"/>
      <c r="FZT309" s="306"/>
      <c r="FZV309" s="306"/>
      <c r="FZW309" s="306"/>
      <c r="FZX309" s="306"/>
      <c r="FZY309" s="306"/>
      <c r="FZZ309" s="306"/>
      <c r="GAA309" s="306"/>
      <c r="GAB309" s="306"/>
      <c r="GAD309" s="306"/>
      <c r="GAE309" s="306"/>
      <c r="GAF309" s="306"/>
      <c r="GAG309" s="306"/>
      <c r="GAH309" s="306"/>
      <c r="GAI309" s="306"/>
      <c r="GAJ309" s="306"/>
      <c r="GAL309" s="306"/>
      <c r="GAM309" s="306"/>
      <c r="GAN309" s="306"/>
      <c r="GAO309" s="306"/>
      <c r="GAP309" s="306"/>
      <c r="GAQ309" s="306"/>
      <c r="GAR309" s="306"/>
      <c r="GAT309" s="306"/>
      <c r="GAU309" s="306"/>
      <c r="GAV309" s="306"/>
      <c r="GAW309" s="306"/>
      <c r="GAX309" s="306"/>
      <c r="GAY309" s="306"/>
      <c r="GAZ309" s="306"/>
      <c r="GBB309" s="306"/>
      <c r="GBC309" s="306"/>
      <c r="GBD309" s="306"/>
      <c r="GBE309" s="306"/>
      <c r="GBF309" s="306"/>
      <c r="GBG309" s="306"/>
      <c r="GBH309" s="306"/>
      <c r="GBJ309" s="306"/>
      <c r="GBK309" s="306"/>
      <c r="GBL309" s="306"/>
      <c r="GBM309" s="306"/>
      <c r="GBN309" s="306"/>
      <c r="GBO309" s="306"/>
      <c r="GBP309" s="306"/>
      <c r="GBR309" s="306"/>
      <c r="GBS309" s="306"/>
      <c r="GBT309" s="306"/>
      <c r="GBU309" s="306"/>
      <c r="GBV309" s="306"/>
      <c r="GBW309" s="306"/>
      <c r="GBX309" s="306"/>
      <c r="GBZ309" s="306"/>
      <c r="GCA309" s="306"/>
      <c r="GCB309" s="306"/>
      <c r="GCC309" s="306"/>
      <c r="GCD309" s="306"/>
      <c r="GCE309" s="306"/>
      <c r="GCF309" s="306"/>
      <c r="GCH309" s="306"/>
      <c r="GCI309" s="306"/>
      <c r="GCJ309" s="306"/>
      <c r="GCK309" s="306"/>
      <c r="GCL309" s="306"/>
      <c r="GCM309" s="306"/>
      <c r="GCN309" s="306"/>
      <c r="GCP309" s="306"/>
      <c r="GCQ309" s="306"/>
      <c r="GCR309" s="306"/>
      <c r="GCS309" s="306"/>
      <c r="GCT309" s="306"/>
      <c r="GCU309" s="306"/>
      <c r="GCV309" s="306"/>
      <c r="GCX309" s="306"/>
      <c r="GCY309" s="306"/>
      <c r="GCZ309" s="306"/>
      <c r="GDA309" s="306"/>
      <c r="GDB309" s="306"/>
      <c r="GDC309" s="306"/>
      <c r="GDD309" s="306"/>
      <c r="GDF309" s="306"/>
      <c r="GDG309" s="306"/>
      <c r="GDH309" s="306"/>
      <c r="GDI309" s="306"/>
      <c r="GDJ309" s="306"/>
      <c r="GDK309" s="306"/>
      <c r="GDL309" s="306"/>
      <c r="GDN309" s="306"/>
      <c r="GDO309" s="306"/>
      <c r="GDP309" s="306"/>
      <c r="GDQ309" s="306"/>
      <c r="GDR309" s="306"/>
      <c r="GDS309" s="306"/>
      <c r="GDT309" s="306"/>
      <c r="GDV309" s="306"/>
      <c r="GDW309" s="306"/>
      <c r="GDX309" s="306"/>
      <c r="GDY309" s="306"/>
      <c r="GDZ309" s="306"/>
      <c r="GEA309" s="306"/>
      <c r="GEB309" s="306"/>
      <c r="GED309" s="306"/>
      <c r="GEE309" s="306"/>
      <c r="GEF309" s="306"/>
      <c r="GEG309" s="306"/>
      <c r="GEH309" s="306"/>
      <c r="GEI309" s="306"/>
      <c r="GEJ309" s="306"/>
      <c r="GEL309" s="306"/>
      <c r="GEM309" s="306"/>
      <c r="GEN309" s="306"/>
      <c r="GEO309" s="306"/>
      <c r="GEP309" s="306"/>
      <c r="GEQ309" s="306"/>
      <c r="GER309" s="306"/>
      <c r="GET309" s="306"/>
      <c r="GEU309" s="306"/>
      <c r="GEV309" s="306"/>
      <c r="GEW309" s="306"/>
      <c r="GEX309" s="306"/>
      <c r="GEY309" s="306"/>
      <c r="GEZ309" s="306"/>
      <c r="GFB309" s="306"/>
      <c r="GFC309" s="306"/>
      <c r="GFD309" s="306"/>
      <c r="GFE309" s="306"/>
      <c r="GFF309" s="306"/>
      <c r="GFG309" s="306"/>
      <c r="GFH309" s="306"/>
      <c r="GFJ309" s="306"/>
      <c r="GFK309" s="306"/>
      <c r="GFL309" s="306"/>
      <c r="GFM309" s="306"/>
      <c r="GFN309" s="306"/>
      <c r="GFO309" s="306"/>
      <c r="GFP309" s="306"/>
      <c r="GFR309" s="306"/>
      <c r="GFS309" s="306"/>
      <c r="GFT309" s="306"/>
      <c r="GFU309" s="306"/>
      <c r="GFV309" s="306"/>
      <c r="GFW309" s="306"/>
      <c r="GFX309" s="306"/>
      <c r="GFZ309" s="306"/>
      <c r="GGA309" s="306"/>
      <c r="GGB309" s="306"/>
      <c r="GGC309" s="306"/>
      <c r="GGD309" s="306"/>
      <c r="GGE309" s="306"/>
      <c r="GGF309" s="306"/>
      <c r="GGH309" s="306"/>
      <c r="GGI309" s="306"/>
      <c r="GGJ309" s="306"/>
      <c r="GGK309" s="306"/>
      <c r="GGL309" s="306"/>
      <c r="GGM309" s="306"/>
      <c r="GGN309" s="306"/>
      <c r="GGP309" s="306"/>
      <c r="GGQ309" s="306"/>
      <c r="GGR309" s="306"/>
      <c r="GGS309" s="306"/>
      <c r="GGT309" s="306"/>
      <c r="GGU309" s="306"/>
      <c r="GGV309" s="306"/>
      <c r="GGX309" s="306"/>
      <c r="GGY309" s="306"/>
      <c r="GGZ309" s="306"/>
      <c r="GHA309" s="306"/>
      <c r="GHB309" s="306"/>
      <c r="GHC309" s="306"/>
      <c r="GHD309" s="306"/>
      <c r="GHF309" s="306"/>
      <c r="GHG309" s="306"/>
      <c r="GHH309" s="306"/>
      <c r="GHI309" s="306"/>
      <c r="GHJ309" s="306"/>
      <c r="GHK309" s="306"/>
      <c r="GHL309" s="306"/>
      <c r="GHN309" s="306"/>
      <c r="GHO309" s="306"/>
      <c r="GHP309" s="306"/>
      <c r="GHQ309" s="306"/>
      <c r="GHR309" s="306"/>
      <c r="GHS309" s="306"/>
      <c r="GHT309" s="306"/>
      <c r="GHV309" s="306"/>
      <c r="GHW309" s="306"/>
      <c r="GHX309" s="306"/>
      <c r="GHY309" s="306"/>
      <c r="GHZ309" s="306"/>
      <c r="GIA309" s="306"/>
      <c r="GIB309" s="306"/>
      <c r="GID309" s="306"/>
      <c r="GIE309" s="306"/>
      <c r="GIF309" s="306"/>
      <c r="GIG309" s="306"/>
      <c r="GIH309" s="306"/>
      <c r="GII309" s="306"/>
      <c r="GIJ309" s="306"/>
      <c r="GIL309" s="306"/>
      <c r="GIM309" s="306"/>
      <c r="GIN309" s="306"/>
      <c r="GIO309" s="306"/>
      <c r="GIP309" s="306"/>
      <c r="GIQ309" s="306"/>
      <c r="GIR309" s="306"/>
      <c r="GIT309" s="306"/>
      <c r="GIU309" s="306"/>
      <c r="GIV309" s="306"/>
      <c r="GIW309" s="306"/>
      <c r="GIX309" s="306"/>
      <c r="GIY309" s="306"/>
      <c r="GIZ309" s="306"/>
      <c r="GJB309" s="306"/>
      <c r="GJC309" s="306"/>
      <c r="GJD309" s="306"/>
      <c r="GJE309" s="306"/>
      <c r="GJF309" s="306"/>
      <c r="GJG309" s="306"/>
      <c r="GJH309" s="306"/>
      <c r="GJJ309" s="306"/>
      <c r="GJK309" s="306"/>
      <c r="GJL309" s="306"/>
      <c r="GJM309" s="306"/>
      <c r="GJN309" s="306"/>
      <c r="GJO309" s="306"/>
      <c r="GJP309" s="306"/>
      <c r="GJR309" s="306"/>
      <c r="GJS309" s="306"/>
      <c r="GJT309" s="306"/>
      <c r="GJU309" s="306"/>
      <c r="GJV309" s="306"/>
      <c r="GJW309" s="306"/>
      <c r="GJX309" s="306"/>
      <c r="GJZ309" s="306"/>
      <c r="GKA309" s="306"/>
      <c r="GKB309" s="306"/>
      <c r="GKC309" s="306"/>
      <c r="GKD309" s="306"/>
      <c r="GKE309" s="306"/>
      <c r="GKF309" s="306"/>
      <c r="GKH309" s="306"/>
      <c r="GKI309" s="306"/>
      <c r="GKJ309" s="306"/>
      <c r="GKK309" s="306"/>
      <c r="GKL309" s="306"/>
      <c r="GKM309" s="306"/>
      <c r="GKN309" s="306"/>
      <c r="GKP309" s="306"/>
      <c r="GKQ309" s="306"/>
      <c r="GKR309" s="306"/>
      <c r="GKS309" s="306"/>
      <c r="GKT309" s="306"/>
      <c r="GKU309" s="306"/>
      <c r="GKV309" s="306"/>
      <c r="GKX309" s="306"/>
      <c r="GKY309" s="306"/>
      <c r="GKZ309" s="306"/>
      <c r="GLA309" s="306"/>
      <c r="GLB309" s="306"/>
      <c r="GLC309" s="306"/>
      <c r="GLD309" s="306"/>
      <c r="GLF309" s="306"/>
      <c r="GLG309" s="306"/>
      <c r="GLH309" s="306"/>
      <c r="GLI309" s="306"/>
      <c r="GLJ309" s="306"/>
      <c r="GLK309" s="306"/>
      <c r="GLL309" s="306"/>
      <c r="GLN309" s="306"/>
      <c r="GLO309" s="306"/>
      <c r="GLP309" s="306"/>
      <c r="GLQ309" s="306"/>
      <c r="GLR309" s="306"/>
      <c r="GLS309" s="306"/>
      <c r="GLT309" s="306"/>
      <c r="GLV309" s="306"/>
      <c r="GLW309" s="306"/>
      <c r="GLX309" s="306"/>
      <c r="GLY309" s="306"/>
      <c r="GLZ309" s="306"/>
      <c r="GMA309" s="306"/>
      <c r="GMB309" s="306"/>
      <c r="GMD309" s="306"/>
      <c r="GME309" s="306"/>
      <c r="GMF309" s="306"/>
      <c r="GMG309" s="306"/>
      <c r="GMH309" s="306"/>
      <c r="GMI309" s="306"/>
      <c r="GMJ309" s="306"/>
      <c r="GML309" s="306"/>
      <c r="GMM309" s="306"/>
      <c r="GMN309" s="306"/>
      <c r="GMO309" s="306"/>
      <c r="GMP309" s="306"/>
      <c r="GMQ309" s="306"/>
      <c r="GMR309" s="306"/>
      <c r="GMT309" s="306"/>
      <c r="GMU309" s="306"/>
      <c r="GMV309" s="306"/>
      <c r="GMW309" s="306"/>
      <c r="GMX309" s="306"/>
      <c r="GMY309" s="306"/>
      <c r="GMZ309" s="306"/>
      <c r="GNB309" s="306"/>
      <c r="GNC309" s="306"/>
      <c r="GND309" s="306"/>
      <c r="GNE309" s="306"/>
      <c r="GNF309" s="306"/>
      <c r="GNG309" s="306"/>
      <c r="GNH309" s="306"/>
      <c r="GNJ309" s="306"/>
      <c r="GNK309" s="306"/>
      <c r="GNL309" s="306"/>
      <c r="GNM309" s="306"/>
      <c r="GNN309" s="306"/>
      <c r="GNO309" s="306"/>
      <c r="GNP309" s="306"/>
      <c r="GNR309" s="306"/>
      <c r="GNS309" s="306"/>
      <c r="GNT309" s="306"/>
      <c r="GNU309" s="306"/>
      <c r="GNV309" s="306"/>
      <c r="GNW309" s="306"/>
      <c r="GNX309" s="306"/>
      <c r="GNZ309" s="306"/>
      <c r="GOA309" s="306"/>
      <c r="GOB309" s="306"/>
      <c r="GOC309" s="306"/>
      <c r="GOD309" s="306"/>
      <c r="GOE309" s="306"/>
      <c r="GOF309" s="306"/>
      <c r="GOH309" s="306"/>
      <c r="GOI309" s="306"/>
      <c r="GOJ309" s="306"/>
      <c r="GOK309" s="306"/>
      <c r="GOL309" s="306"/>
      <c r="GOM309" s="306"/>
      <c r="GON309" s="306"/>
      <c r="GOP309" s="306"/>
      <c r="GOQ309" s="306"/>
      <c r="GOR309" s="306"/>
      <c r="GOS309" s="306"/>
      <c r="GOT309" s="306"/>
      <c r="GOU309" s="306"/>
      <c r="GOV309" s="306"/>
      <c r="GOX309" s="306"/>
      <c r="GOY309" s="306"/>
      <c r="GOZ309" s="306"/>
      <c r="GPA309" s="306"/>
      <c r="GPB309" s="306"/>
      <c r="GPC309" s="306"/>
      <c r="GPD309" s="306"/>
      <c r="GPF309" s="306"/>
      <c r="GPG309" s="306"/>
      <c r="GPH309" s="306"/>
      <c r="GPI309" s="306"/>
      <c r="GPJ309" s="306"/>
      <c r="GPK309" s="306"/>
      <c r="GPL309" s="306"/>
      <c r="GPN309" s="306"/>
      <c r="GPO309" s="306"/>
      <c r="GPP309" s="306"/>
      <c r="GPQ309" s="306"/>
      <c r="GPR309" s="306"/>
      <c r="GPS309" s="306"/>
      <c r="GPT309" s="306"/>
      <c r="GPV309" s="306"/>
      <c r="GPW309" s="306"/>
      <c r="GPX309" s="306"/>
      <c r="GPY309" s="306"/>
      <c r="GPZ309" s="306"/>
      <c r="GQA309" s="306"/>
      <c r="GQB309" s="306"/>
      <c r="GQD309" s="306"/>
      <c r="GQE309" s="306"/>
      <c r="GQF309" s="306"/>
      <c r="GQG309" s="306"/>
      <c r="GQH309" s="306"/>
      <c r="GQI309" s="306"/>
      <c r="GQJ309" s="306"/>
      <c r="GQL309" s="306"/>
      <c r="GQM309" s="306"/>
      <c r="GQN309" s="306"/>
      <c r="GQO309" s="306"/>
      <c r="GQP309" s="306"/>
      <c r="GQQ309" s="306"/>
      <c r="GQR309" s="306"/>
      <c r="GQT309" s="306"/>
      <c r="GQU309" s="306"/>
      <c r="GQV309" s="306"/>
      <c r="GQW309" s="306"/>
      <c r="GQX309" s="306"/>
      <c r="GQY309" s="306"/>
      <c r="GQZ309" s="306"/>
      <c r="GRB309" s="306"/>
      <c r="GRC309" s="306"/>
      <c r="GRD309" s="306"/>
      <c r="GRE309" s="306"/>
      <c r="GRF309" s="306"/>
      <c r="GRG309" s="306"/>
      <c r="GRH309" s="306"/>
      <c r="GRJ309" s="306"/>
      <c r="GRK309" s="306"/>
      <c r="GRL309" s="306"/>
      <c r="GRM309" s="306"/>
      <c r="GRN309" s="306"/>
      <c r="GRO309" s="306"/>
      <c r="GRP309" s="306"/>
      <c r="GRR309" s="306"/>
      <c r="GRS309" s="306"/>
      <c r="GRT309" s="306"/>
      <c r="GRU309" s="306"/>
      <c r="GRV309" s="306"/>
      <c r="GRW309" s="306"/>
      <c r="GRX309" s="306"/>
      <c r="GRZ309" s="306"/>
      <c r="GSA309" s="306"/>
      <c r="GSB309" s="306"/>
      <c r="GSC309" s="306"/>
      <c r="GSD309" s="306"/>
      <c r="GSE309" s="306"/>
      <c r="GSF309" s="306"/>
      <c r="GSH309" s="306"/>
      <c r="GSI309" s="306"/>
      <c r="GSJ309" s="306"/>
      <c r="GSK309" s="306"/>
      <c r="GSL309" s="306"/>
      <c r="GSM309" s="306"/>
      <c r="GSN309" s="306"/>
      <c r="GSP309" s="306"/>
      <c r="GSQ309" s="306"/>
      <c r="GSR309" s="306"/>
      <c r="GSS309" s="306"/>
      <c r="GST309" s="306"/>
      <c r="GSU309" s="306"/>
      <c r="GSV309" s="306"/>
      <c r="GSX309" s="306"/>
      <c r="GSY309" s="306"/>
      <c r="GSZ309" s="306"/>
      <c r="GTA309" s="306"/>
      <c r="GTB309" s="306"/>
      <c r="GTC309" s="306"/>
      <c r="GTD309" s="306"/>
      <c r="GTF309" s="306"/>
      <c r="GTG309" s="306"/>
      <c r="GTH309" s="306"/>
      <c r="GTI309" s="306"/>
      <c r="GTJ309" s="306"/>
      <c r="GTK309" s="306"/>
      <c r="GTL309" s="306"/>
      <c r="GTN309" s="306"/>
      <c r="GTO309" s="306"/>
      <c r="GTP309" s="306"/>
      <c r="GTQ309" s="306"/>
      <c r="GTR309" s="306"/>
      <c r="GTS309" s="306"/>
      <c r="GTT309" s="306"/>
      <c r="GTV309" s="306"/>
      <c r="GTW309" s="306"/>
      <c r="GTX309" s="306"/>
      <c r="GTY309" s="306"/>
      <c r="GTZ309" s="306"/>
      <c r="GUA309" s="306"/>
      <c r="GUB309" s="306"/>
      <c r="GUD309" s="306"/>
      <c r="GUE309" s="306"/>
      <c r="GUF309" s="306"/>
      <c r="GUG309" s="306"/>
      <c r="GUH309" s="306"/>
      <c r="GUI309" s="306"/>
      <c r="GUJ309" s="306"/>
      <c r="GUL309" s="306"/>
      <c r="GUM309" s="306"/>
      <c r="GUN309" s="306"/>
      <c r="GUO309" s="306"/>
      <c r="GUP309" s="306"/>
      <c r="GUQ309" s="306"/>
      <c r="GUR309" s="306"/>
      <c r="GUT309" s="306"/>
      <c r="GUU309" s="306"/>
      <c r="GUV309" s="306"/>
      <c r="GUW309" s="306"/>
      <c r="GUX309" s="306"/>
      <c r="GUY309" s="306"/>
      <c r="GUZ309" s="306"/>
      <c r="GVB309" s="306"/>
      <c r="GVC309" s="306"/>
      <c r="GVD309" s="306"/>
      <c r="GVE309" s="306"/>
      <c r="GVF309" s="306"/>
      <c r="GVG309" s="306"/>
      <c r="GVH309" s="306"/>
      <c r="GVJ309" s="306"/>
      <c r="GVK309" s="306"/>
      <c r="GVL309" s="306"/>
      <c r="GVM309" s="306"/>
      <c r="GVN309" s="306"/>
      <c r="GVO309" s="306"/>
      <c r="GVP309" s="306"/>
      <c r="GVR309" s="306"/>
      <c r="GVS309" s="306"/>
      <c r="GVT309" s="306"/>
      <c r="GVU309" s="306"/>
      <c r="GVV309" s="306"/>
      <c r="GVW309" s="306"/>
      <c r="GVX309" s="306"/>
      <c r="GVZ309" s="306"/>
      <c r="GWA309" s="306"/>
      <c r="GWB309" s="306"/>
      <c r="GWC309" s="306"/>
      <c r="GWD309" s="306"/>
      <c r="GWE309" s="306"/>
      <c r="GWF309" s="306"/>
      <c r="GWH309" s="306"/>
      <c r="GWI309" s="306"/>
      <c r="GWJ309" s="306"/>
      <c r="GWK309" s="306"/>
      <c r="GWL309" s="306"/>
      <c r="GWM309" s="306"/>
      <c r="GWN309" s="306"/>
      <c r="GWP309" s="306"/>
      <c r="GWQ309" s="306"/>
      <c r="GWR309" s="306"/>
      <c r="GWS309" s="306"/>
      <c r="GWT309" s="306"/>
      <c r="GWU309" s="306"/>
      <c r="GWV309" s="306"/>
      <c r="GWX309" s="306"/>
      <c r="GWY309" s="306"/>
      <c r="GWZ309" s="306"/>
      <c r="GXA309" s="306"/>
      <c r="GXB309" s="306"/>
      <c r="GXC309" s="306"/>
      <c r="GXD309" s="306"/>
      <c r="GXF309" s="306"/>
      <c r="GXG309" s="306"/>
      <c r="GXH309" s="306"/>
      <c r="GXI309" s="306"/>
      <c r="GXJ309" s="306"/>
      <c r="GXK309" s="306"/>
      <c r="GXL309" s="306"/>
      <c r="GXN309" s="306"/>
      <c r="GXO309" s="306"/>
      <c r="GXP309" s="306"/>
      <c r="GXQ309" s="306"/>
      <c r="GXR309" s="306"/>
      <c r="GXS309" s="306"/>
      <c r="GXT309" s="306"/>
      <c r="GXV309" s="306"/>
      <c r="GXW309" s="306"/>
      <c r="GXX309" s="306"/>
      <c r="GXY309" s="306"/>
      <c r="GXZ309" s="306"/>
      <c r="GYA309" s="306"/>
      <c r="GYB309" s="306"/>
      <c r="GYD309" s="306"/>
      <c r="GYE309" s="306"/>
      <c r="GYF309" s="306"/>
      <c r="GYG309" s="306"/>
      <c r="GYH309" s="306"/>
      <c r="GYI309" s="306"/>
      <c r="GYJ309" s="306"/>
      <c r="GYL309" s="306"/>
      <c r="GYM309" s="306"/>
      <c r="GYN309" s="306"/>
      <c r="GYO309" s="306"/>
      <c r="GYP309" s="306"/>
      <c r="GYQ309" s="306"/>
      <c r="GYR309" s="306"/>
      <c r="GYT309" s="306"/>
      <c r="GYU309" s="306"/>
      <c r="GYV309" s="306"/>
      <c r="GYW309" s="306"/>
      <c r="GYX309" s="306"/>
      <c r="GYY309" s="306"/>
      <c r="GYZ309" s="306"/>
      <c r="GZB309" s="306"/>
      <c r="GZC309" s="306"/>
      <c r="GZD309" s="306"/>
      <c r="GZE309" s="306"/>
      <c r="GZF309" s="306"/>
      <c r="GZG309" s="306"/>
      <c r="GZH309" s="306"/>
      <c r="GZJ309" s="306"/>
      <c r="GZK309" s="306"/>
      <c r="GZL309" s="306"/>
      <c r="GZM309" s="306"/>
      <c r="GZN309" s="306"/>
      <c r="GZO309" s="306"/>
      <c r="GZP309" s="306"/>
      <c r="GZR309" s="306"/>
      <c r="GZS309" s="306"/>
      <c r="GZT309" s="306"/>
      <c r="GZU309" s="306"/>
      <c r="GZV309" s="306"/>
      <c r="GZW309" s="306"/>
      <c r="GZX309" s="306"/>
      <c r="GZZ309" s="306"/>
      <c r="HAA309" s="306"/>
      <c r="HAB309" s="306"/>
      <c r="HAC309" s="306"/>
      <c r="HAD309" s="306"/>
      <c r="HAE309" s="306"/>
      <c r="HAF309" s="306"/>
      <c r="HAH309" s="306"/>
      <c r="HAI309" s="306"/>
      <c r="HAJ309" s="306"/>
      <c r="HAK309" s="306"/>
      <c r="HAL309" s="306"/>
      <c r="HAM309" s="306"/>
      <c r="HAN309" s="306"/>
      <c r="HAP309" s="306"/>
      <c r="HAQ309" s="306"/>
      <c r="HAR309" s="306"/>
      <c r="HAS309" s="306"/>
      <c r="HAT309" s="306"/>
      <c r="HAU309" s="306"/>
      <c r="HAV309" s="306"/>
      <c r="HAX309" s="306"/>
      <c r="HAY309" s="306"/>
      <c r="HAZ309" s="306"/>
      <c r="HBA309" s="306"/>
      <c r="HBB309" s="306"/>
      <c r="HBC309" s="306"/>
      <c r="HBD309" s="306"/>
      <c r="HBF309" s="306"/>
      <c r="HBG309" s="306"/>
      <c r="HBH309" s="306"/>
      <c r="HBI309" s="306"/>
      <c r="HBJ309" s="306"/>
      <c r="HBK309" s="306"/>
      <c r="HBL309" s="306"/>
      <c r="HBN309" s="306"/>
      <c r="HBO309" s="306"/>
      <c r="HBP309" s="306"/>
      <c r="HBQ309" s="306"/>
      <c r="HBR309" s="306"/>
      <c r="HBS309" s="306"/>
      <c r="HBT309" s="306"/>
      <c r="HBV309" s="306"/>
      <c r="HBW309" s="306"/>
      <c r="HBX309" s="306"/>
      <c r="HBY309" s="306"/>
      <c r="HBZ309" s="306"/>
      <c r="HCA309" s="306"/>
      <c r="HCB309" s="306"/>
      <c r="HCD309" s="306"/>
      <c r="HCE309" s="306"/>
      <c r="HCF309" s="306"/>
      <c r="HCG309" s="306"/>
      <c r="HCH309" s="306"/>
      <c r="HCI309" s="306"/>
      <c r="HCJ309" s="306"/>
      <c r="HCL309" s="306"/>
      <c r="HCM309" s="306"/>
      <c r="HCN309" s="306"/>
      <c r="HCO309" s="306"/>
      <c r="HCP309" s="306"/>
      <c r="HCQ309" s="306"/>
      <c r="HCR309" s="306"/>
      <c r="HCT309" s="306"/>
      <c r="HCU309" s="306"/>
      <c r="HCV309" s="306"/>
      <c r="HCW309" s="306"/>
      <c r="HCX309" s="306"/>
      <c r="HCY309" s="306"/>
      <c r="HCZ309" s="306"/>
      <c r="HDB309" s="306"/>
      <c r="HDC309" s="306"/>
      <c r="HDD309" s="306"/>
      <c r="HDE309" s="306"/>
      <c r="HDF309" s="306"/>
      <c r="HDG309" s="306"/>
      <c r="HDH309" s="306"/>
      <c r="HDJ309" s="306"/>
      <c r="HDK309" s="306"/>
      <c r="HDL309" s="306"/>
      <c r="HDM309" s="306"/>
      <c r="HDN309" s="306"/>
      <c r="HDO309" s="306"/>
      <c r="HDP309" s="306"/>
      <c r="HDR309" s="306"/>
      <c r="HDS309" s="306"/>
      <c r="HDT309" s="306"/>
      <c r="HDU309" s="306"/>
      <c r="HDV309" s="306"/>
      <c r="HDW309" s="306"/>
      <c r="HDX309" s="306"/>
      <c r="HDZ309" s="306"/>
      <c r="HEA309" s="306"/>
      <c r="HEB309" s="306"/>
      <c r="HEC309" s="306"/>
      <c r="HED309" s="306"/>
      <c r="HEE309" s="306"/>
      <c r="HEF309" s="306"/>
      <c r="HEH309" s="306"/>
      <c r="HEI309" s="306"/>
      <c r="HEJ309" s="306"/>
      <c r="HEK309" s="306"/>
      <c r="HEL309" s="306"/>
      <c r="HEM309" s="306"/>
      <c r="HEN309" s="306"/>
      <c r="HEP309" s="306"/>
      <c r="HEQ309" s="306"/>
      <c r="HER309" s="306"/>
      <c r="HES309" s="306"/>
      <c r="HET309" s="306"/>
      <c r="HEU309" s="306"/>
      <c r="HEV309" s="306"/>
      <c r="HEX309" s="306"/>
      <c r="HEY309" s="306"/>
      <c r="HEZ309" s="306"/>
      <c r="HFA309" s="306"/>
      <c r="HFB309" s="306"/>
      <c r="HFC309" s="306"/>
      <c r="HFD309" s="306"/>
      <c r="HFF309" s="306"/>
      <c r="HFG309" s="306"/>
      <c r="HFH309" s="306"/>
      <c r="HFI309" s="306"/>
      <c r="HFJ309" s="306"/>
      <c r="HFK309" s="306"/>
      <c r="HFL309" s="306"/>
      <c r="HFN309" s="306"/>
      <c r="HFO309" s="306"/>
      <c r="HFP309" s="306"/>
      <c r="HFQ309" s="306"/>
      <c r="HFR309" s="306"/>
      <c r="HFS309" s="306"/>
      <c r="HFT309" s="306"/>
      <c r="HFV309" s="306"/>
      <c r="HFW309" s="306"/>
      <c r="HFX309" s="306"/>
      <c r="HFY309" s="306"/>
      <c r="HFZ309" s="306"/>
      <c r="HGA309" s="306"/>
      <c r="HGB309" s="306"/>
      <c r="HGD309" s="306"/>
      <c r="HGE309" s="306"/>
      <c r="HGF309" s="306"/>
      <c r="HGG309" s="306"/>
      <c r="HGH309" s="306"/>
      <c r="HGI309" s="306"/>
      <c r="HGJ309" s="306"/>
      <c r="HGL309" s="306"/>
      <c r="HGM309" s="306"/>
      <c r="HGN309" s="306"/>
      <c r="HGO309" s="306"/>
      <c r="HGP309" s="306"/>
      <c r="HGQ309" s="306"/>
      <c r="HGR309" s="306"/>
      <c r="HGT309" s="306"/>
      <c r="HGU309" s="306"/>
      <c r="HGV309" s="306"/>
      <c r="HGW309" s="306"/>
      <c r="HGX309" s="306"/>
      <c r="HGY309" s="306"/>
      <c r="HGZ309" s="306"/>
      <c r="HHB309" s="306"/>
      <c r="HHC309" s="306"/>
      <c r="HHD309" s="306"/>
      <c r="HHE309" s="306"/>
      <c r="HHF309" s="306"/>
      <c r="HHG309" s="306"/>
      <c r="HHH309" s="306"/>
      <c r="HHJ309" s="306"/>
      <c r="HHK309" s="306"/>
      <c r="HHL309" s="306"/>
      <c r="HHM309" s="306"/>
      <c r="HHN309" s="306"/>
      <c r="HHO309" s="306"/>
      <c r="HHP309" s="306"/>
      <c r="HHR309" s="306"/>
      <c r="HHS309" s="306"/>
      <c r="HHT309" s="306"/>
      <c r="HHU309" s="306"/>
      <c r="HHV309" s="306"/>
      <c r="HHW309" s="306"/>
      <c r="HHX309" s="306"/>
      <c r="HHZ309" s="306"/>
      <c r="HIA309" s="306"/>
      <c r="HIB309" s="306"/>
      <c r="HIC309" s="306"/>
      <c r="HID309" s="306"/>
      <c r="HIE309" s="306"/>
      <c r="HIF309" s="306"/>
      <c r="HIH309" s="306"/>
      <c r="HII309" s="306"/>
      <c r="HIJ309" s="306"/>
      <c r="HIK309" s="306"/>
      <c r="HIL309" s="306"/>
      <c r="HIM309" s="306"/>
      <c r="HIN309" s="306"/>
      <c r="HIP309" s="306"/>
      <c r="HIQ309" s="306"/>
      <c r="HIR309" s="306"/>
      <c r="HIS309" s="306"/>
      <c r="HIT309" s="306"/>
      <c r="HIU309" s="306"/>
      <c r="HIV309" s="306"/>
      <c r="HIX309" s="306"/>
      <c r="HIY309" s="306"/>
      <c r="HIZ309" s="306"/>
      <c r="HJA309" s="306"/>
      <c r="HJB309" s="306"/>
      <c r="HJC309" s="306"/>
      <c r="HJD309" s="306"/>
      <c r="HJF309" s="306"/>
      <c r="HJG309" s="306"/>
      <c r="HJH309" s="306"/>
      <c r="HJI309" s="306"/>
      <c r="HJJ309" s="306"/>
      <c r="HJK309" s="306"/>
      <c r="HJL309" s="306"/>
      <c r="HJN309" s="306"/>
      <c r="HJO309" s="306"/>
      <c r="HJP309" s="306"/>
      <c r="HJQ309" s="306"/>
      <c r="HJR309" s="306"/>
      <c r="HJS309" s="306"/>
      <c r="HJT309" s="306"/>
      <c r="HJV309" s="306"/>
      <c r="HJW309" s="306"/>
      <c r="HJX309" s="306"/>
      <c r="HJY309" s="306"/>
      <c r="HJZ309" s="306"/>
      <c r="HKA309" s="306"/>
      <c r="HKB309" s="306"/>
      <c r="HKD309" s="306"/>
      <c r="HKE309" s="306"/>
      <c r="HKF309" s="306"/>
      <c r="HKG309" s="306"/>
      <c r="HKH309" s="306"/>
      <c r="HKI309" s="306"/>
      <c r="HKJ309" s="306"/>
      <c r="HKL309" s="306"/>
      <c r="HKM309" s="306"/>
      <c r="HKN309" s="306"/>
      <c r="HKO309" s="306"/>
      <c r="HKP309" s="306"/>
      <c r="HKQ309" s="306"/>
      <c r="HKR309" s="306"/>
      <c r="HKT309" s="306"/>
      <c r="HKU309" s="306"/>
      <c r="HKV309" s="306"/>
      <c r="HKW309" s="306"/>
      <c r="HKX309" s="306"/>
      <c r="HKY309" s="306"/>
      <c r="HKZ309" s="306"/>
      <c r="HLB309" s="306"/>
      <c r="HLC309" s="306"/>
      <c r="HLD309" s="306"/>
      <c r="HLE309" s="306"/>
      <c r="HLF309" s="306"/>
      <c r="HLG309" s="306"/>
      <c r="HLH309" s="306"/>
      <c r="HLJ309" s="306"/>
      <c r="HLK309" s="306"/>
      <c r="HLL309" s="306"/>
      <c r="HLM309" s="306"/>
      <c r="HLN309" s="306"/>
      <c r="HLO309" s="306"/>
      <c r="HLP309" s="306"/>
      <c r="HLR309" s="306"/>
      <c r="HLS309" s="306"/>
      <c r="HLT309" s="306"/>
      <c r="HLU309" s="306"/>
      <c r="HLV309" s="306"/>
      <c r="HLW309" s="306"/>
      <c r="HLX309" s="306"/>
      <c r="HLZ309" s="306"/>
      <c r="HMA309" s="306"/>
      <c r="HMB309" s="306"/>
      <c r="HMC309" s="306"/>
      <c r="HMD309" s="306"/>
      <c r="HME309" s="306"/>
      <c r="HMF309" s="306"/>
      <c r="HMH309" s="306"/>
      <c r="HMI309" s="306"/>
      <c r="HMJ309" s="306"/>
      <c r="HMK309" s="306"/>
      <c r="HML309" s="306"/>
      <c r="HMM309" s="306"/>
      <c r="HMN309" s="306"/>
      <c r="HMP309" s="306"/>
      <c r="HMQ309" s="306"/>
      <c r="HMR309" s="306"/>
      <c r="HMS309" s="306"/>
      <c r="HMT309" s="306"/>
      <c r="HMU309" s="306"/>
      <c r="HMV309" s="306"/>
      <c r="HMX309" s="306"/>
      <c r="HMY309" s="306"/>
      <c r="HMZ309" s="306"/>
      <c r="HNA309" s="306"/>
      <c r="HNB309" s="306"/>
      <c r="HNC309" s="306"/>
      <c r="HND309" s="306"/>
      <c r="HNF309" s="306"/>
      <c r="HNG309" s="306"/>
      <c r="HNH309" s="306"/>
      <c r="HNI309" s="306"/>
      <c r="HNJ309" s="306"/>
      <c r="HNK309" s="306"/>
      <c r="HNL309" s="306"/>
      <c r="HNN309" s="306"/>
      <c r="HNO309" s="306"/>
      <c r="HNP309" s="306"/>
      <c r="HNQ309" s="306"/>
      <c r="HNR309" s="306"/>
      <c r="HNS309" s="306"/>
      <c r="HNT309" s="306"/>
      <c r="HNV309" s="306"/>
      <c r="HNW309" s="306"/>
      <c r="HNX309" s="306"/>
      <c r="HNY309" s="306"/>
      <c r="HNZ309" s="306"/>
      <c r="HOA309" s="306"/>
      <c r="HOB309" s="306"/>
      <c r="HOD309" s="306"/>
      <c r="HOE309" s="306"/>
      <c r="HOF309" s="306"/>
      <c r="HOG309" s="306"/>
      <c r="HOH309" s="306"/>
      <c r="HOI309" s="306"/>
      <c r="HOJ309" s="306"/>
      <c r="HOL309" s="306"/>
      <c r="HOM309" s="306"/>
      <c r="HON309" s="306"/>
      <c r="HOO309" s="306"/>
      <c r="HOP309" s="306"/>
      <c r="HOQ309" s="306"/>
      <c r="HOR309" s="306"/>
      <c r="HOT309" s="306"/>
      <c r="HOU309" s="306"/>
      <c r="HOV309" s="306"/>
      <c r="HOW309" s="306"/>
      <c r="HOX309" s="306"/>
      <c r="HOY309" s="306"/>
      <c r="HOZ309" s="306"/>
      <c r="HPB309" s="306"/>
      <c r="HPC309" s="306"/>
      <c r="HPD309" s="306"/>
      <c r="HPE309" s="306"/>
      <c r="HPF309" s="306"/>
      <c r="HPG309" s="306"/>
      <c r="HPH309" s="306"/>
      <c r="HPJ309" s="306"/>
      <c r="HPK309" s="306"/>
      <c r="HPL309" s="306"/>
      <c r="HPM309" s="306"/>
      <c r="HPN309" s="306"/>
      <c r="HPO309" s="306"/>
      <c r="HPP309" s="306"/>
      <c r="HPR309" s="306"/>
      <c r="HPS309" s="306"/>
      <c r="HPT309" s="306"/>
      <c r="HPU309" s="306"/>
      <c r="HPV309" s="306"/>
      <c r="HPW309" s="306"/>
      <c r="HPX309" s="306"/>
      <c r="HPZ309" s="306"/>
      <c r="HQA309" s="306"/>
      <c r="HQB309" s="306"/>
      <c r="HQC309" s="306"/>
      <c r="HQD309" s="306"/>
      <c r="HQE309" s="306"/>
      <c r="HQF309" s="306"/>
      <c r="HQH309" s="306"/>
      <c r="HQI309" s="306"/>
      <c r="HQJ309" s="306"/>
      <c r="HQK309" s="306"/>
      <c r="HQL309" s="306"/>
      <c r="HQM309" s="306"/>
      <c r="HQN309" s="306"/>
      <c r="HQP309" s="306"/>
      <c r="HQQ309" s="306"/>
      <c r="HQR309" s="306"/>
      <c r="HQS309" s="306"/>
      <c r="HQT309" s="306"/>
      <c r="HQU309" s="306"/>
      <c r="HQV309" s="306"/>
      <c r="HQX309" s="306"/>
      <c r="HQY309" s="306"/>
      <c r="HQZ309" s="306"/>
      <c r="HRA309" s="306"/>
      <c r="HRB309" s="306"/>
      <c r="HRC309" s="306"/>
      <c r="HRD309" s="306"/>
      <c r="HRF309" s="306"/>
      <c r="HRG309" s="306"/>
      <c r="HRH309" s="306"/>
      <c r="HRI309" s="306"/>
      <c r="HRJ309" s="306"/>
      <c r="HRK309" s="306"/>
      <c r="HRL309" s="306"/>
      <c r="HRN309" s="306"/>
      <c r="HRO309" s="306"/>
      <c r="HRP309" s="306"/>
      <c r="HRQ309" s="306"/>
      <c r="HRR309" s="306"/>
      <c r="HRS309" s="306"/>
      <c r="HRT309" s="306"/>
      <c r="HRV309" s="306"/>
      <c r="HRW309" s="306"/>
      <c r="HRX309" s="306"/>
      <c r="HRY309" s="306"/>
      <c r="HRZ309" s="306"/>
      <c r="HSA309" s="306"/>
      <c r="HSB309" s="306"/>
      <c r="HSD309" s="306"/>
      <c r="HSE309" s="306"/>
      <c r="HSF309" s="306"/>
      <c r="HSG309" s="306"/>
      <c r="HSH309" s="306"/>
      <c r="HSI309" s="306"/>
      <c r="HSJ309" s="306"/>
      <c r="HSL309" s="306"/>
      <c r="HSM309" s="306"/>
      <c r="HSN309" s="306"/>
      <c r="HSO309" s="306"/>
      <c r="HSP309" s="306"/>
      <c r="HSQ309" s="306"/>
      <c r="HSR309" s="306"/>
      <c r="HST309" s="306"/>
      <c r="HSU309" s="306"/>
      <c r="HSV309" s="306"/>
      <c r="HSW309" s="306"/>
      <c r="HSX309" s="306"/>
      <c r="HSY309" s="306"/>
      <c r="HSZ309" s="306"/>
      <c r="HTB309" s="306"/>
      <c r="HTC309" s="306"/>
      <c r="HTD309" s="306"/>
      <c r="HTE309" s="306"/>
      <c r="HTF309" s="306"/>
      <c r="HTG309" s="306"/>
      <c r="HTH309" s="306"/>
      <c r="HTJ309" s="306"/>
      <c r="HTK309" s="306"/>
      <c r="HTL309" s="306"/>
      <c r="HTM309" s="306"/>
      <c r="HTN309" s="306"/>
      <c r="HTO309" s="306"/>
      <c r="HTP309" s="306"/>
      <c r="HTR309" s="306"/>
      <c r="HTS309" s="306"/>
      <c r="HTT309" s="306"/>
      <c r="HTU309" s="306"/>
      <c r="HTV309" s="306"/>
      <c r="HTW309" s="306"/>
      <c r="HTX309" s="306"/>
      <c r="HTZ309" s="306"/>
      <c r="HUA309" s="306"/>
      <c r="HUB309" s="306"/>
      <c r="HUC309" s="306"/>
      <c r="HUD309" s="306"/>
      <c r="HUE309" s="306"/>
      <c r="HUF309" s="306"/>
      <c r="HUH309" s="306"/>
      <c r="HUI309" s="306"/>
      <c r="HUJ309" s="306"/>
      <c r="HUK309" s="306"/>
      <c r="HUL309" s="306"/>
      <c r="HUM309" s="306"/>
      <c r="HUN309" s="306"/>
      <c r="HUP309" s="306"/>
      <c r="HUQ309" s="306"/>
      <c r="HUR309" s="306"/>
      <c r="HUS309" s="306"/>
      <c r="HUT309" s="306"/>
      <c r="HUU309" s="306"/>
      <c r="HUV309" s="306"/>
      <c r="HUX309" s="306"/>
      <c r="HUY309" s="306"/>
      <c r="HUZ309" s="306"/>
      <c r="HVA309" s="306"/>
      <c r="HVB309" s="306"/>
      <c r="HVC309" s="306"/>
      <c r="HVD309" s="306"/>
      <c r="HVF309" s="306"/>
      <c r="HVG309" s="306"/>
      <c r="HVH309" s="306"/>
      <c r="HVI309" s="306"/>
      <c r="HVJ309" s="306"/>
      <c r="HVK309" s="306"/>
      <c r="HVL309" s="306"/>
      <c r="HVN309" s="306"/>
      <c r="HVO309" s="306"/>
      <c r="HVP309" s="306"/>
      <c r="HVQ309" s="306"/>
      <c r="HVR309" s="306"/>
      <c r="HVS309" s="306"/>
      <c r="HVT309" s="306"/>
      <c r="HVV309" s="306"/>
      <c r="HVW309" s="306"/>
      <c r="HVX309" s="306"/>
      <c r="HVY309" s="306"/>
      <c r="HVZ309" s="306"/>
      <c r="HWA309" s="306"/>
      <c r="HWB309" s="306"/>
      <c r="HWD309" s="306"/>
      <c r="HWE309" s="306"/>
      <c r="HWF309" s="306"/>
      <c r="HWG309" s="306"/>
      <c r="HWH309" s="306"/>
      <c r="HWI309" s="306"/>
      <c r="HWJ309" s="306"/>
      <c r="HWL309" s="306"/>
      <c r="HWM309" s="306"/>
      <c r="HWN309" s="306"/>
      <c r="HWO309" s="306"/>
      <c r="HWP309" s="306"/>
      <c r="HWQ309" s="306"/>
      <c r="HWR309" s="306"/>
      <c r="HWT309" s="306"/>
      <c r="HWU309" s="306"/>
      <c r="HWV309" s="306"/>
      <c r="HWW309" s="306"/>
      <c r="HWX309" s="306"/>
      <c r="HWY309" s="306"/>
      <c r="HWZ309" s="306"/>
      <c r="HXB309" s="306"/>
      <c r="HXC309" s="306"/>
      <c r="HXD309" s="306"/>
      <c r="HXE309" s="306"/>
      <c r="HXF309" s="306"/>
      <c r="HXG309" s="306"/>
      <c r="HXH309" s="306"/>
      <c r="HXJ309" s="306"/>
      <c r="HXK309" s="306"/>
      <c r="HXL309" s="306"/>
      <c r="HXM309" s="306"/>
      <c r="HXN309" s="306"/>
      <c r="HXO309" s="306"/>
      <c r="HXP309" s="306"/>
      <c r="HXR309" s="306"/>
      <c r="HXS309" s="306"/>
      <c r="HXT309" s="306"/>
      <c r="HXU309" s="306"/>
      <c r="HXV309" s="306"/>
      <c r="HXW309" s="306"/>
      <c r="HXX309" s="306"/>
      <c r="HXZ309" s="306"/>
      <c r="HYA309" s="306"/>
      <c r="HYB309" s="306"/>
      <c r="HYC309" s="306"/>
      <c r="HYD309" s="306"/>
      <c r="HYE309" s="306"/>
      <c r="HYF309" s="306"/>
      <c r="HYH309" s="306"/>
      <c r="HYI309" s="306"/>
      <c r="HYJ309" s="306"/>
      <c r="HYK309" s="306"/>
      <c r="HYL309" s="306"/>
      <c r="HYM309" s="306"/>
      <c r="HYN309" s="306"/>
      <c r="HYP309" s="306"/>
      <c r="HYQ309" s="306"/>
      <c r="HYR309" s="306"/>
      <c r="HYS309" s="306"/>
      <c r="HYT309" s="306"/>
      <c r="HYU309" s="306"/>
      <c r="HYV309" s="306"/>
      <c r="HYX309" s="306"/>
      <c r="HYY309" s="306"/>
      <c r="HYZ309" s="306"/>
      <c r="HZA309" s="306"/>
      <c r="HZB309" s="306"/>
      <c r="HZC309" s="306"/>
      <c r="HZD309" s="306"/>
      <c r="HZF309" s="306"/>
      <c r="HZG309" s="306"/>
      <c r="HZH309" s="306"/>
      <c r="HZI309" s="306"/>
      <c r="HZJ309" s="306"/>
      <c r="HZK309" s="306"/>
      <c r="HZL309" s="306"/>
      <c r="HZN309" s="306"/>
      <c r="HZO309" s="306"/>
      <c r="HZP309" s="306"/>
      <c r="HZQ309" s="306"/>
      <c r="HZR309" s="306"/>
      <c r="HZS309" s="306"/>
      <c r="HZT309" s="306"/>
      <c r="HZV309" s="306"/>
      <c r="HZW309" s="306"/>
      <c r="HZX309" s="306"/>
      <c r="HZY309" s="306"/>
      <c r="HZZ309" s="306"/>
      <c r="IAA309" s="306"/>
      <c r="IAB309" s="306"/>
      <c r="IAD309" s="306"/>
      <c r="IAE309" s="306"/>
      <c r="IAF309" s="306"/>
      <c r="IAG309" s="306"/>
      <c r="IAH309" s="306"/>
      <c r="IAI309" s="306"/>
      <c r="IAJ309" s="306"/>
      <c r="IAL309" s="306"/>
      <c r="IAM309" s="306"/>
      <c r="IAN309" s="306"/>
      <c r="IAO309" s="306"/>
      <c r="IAP309" s="306"/>
      <c r="IAQ309" s="306"/>
      <c r="IAR309" s="306"/>
      <c r="IAT309" s="306"/>
      <c r="IAU309" s="306"/>
      <c r="IAV309" s="306"/>
      <c r="IAW309" s="306"/>
      <c r="IAX309" s="306"/>
      <c r="IAY309" s="306"/>
      <c r="IAZ309" s="306"/>
      <c r="IBB309" s="306"/>
      <c r="IBC309" s="306"/>
      <c r="IBD309" s="306"/>
      <c r="IBE309" s="306"/>
      <c r="IBF309" s="306"/>
      <c r="IBG309" s="306"/>
      <c r="IBH309" s="306"/>
      <c r="IBJ309" s="306"/>
      <c r="IBK309" s="306"/>
      <c r="IBL309" s="306"/>
      <c r="IBM309" s="306"/>
      <c r="IBN309" s="306"/>
      <c r="IBO309" s="306"/>
      <c r="IBP309" s="306"/>
      <c r="IBR309" s="306"/>
      <c r="IBS309" s="306"/>
      <c r="IBT309" s="306"/>
      <c r="IBU309" s="306"/>
      <c r="IBV309" s="306"/>
      <c r="IBW309" s="306"/>
      <c r="IBX309" s="306"/>
      <c r="IBZ309" s="306"/>
      <c r="ICA309" s="306"/>
      <c r="ICB309" s="306"/>
      <c r="ICC309" s="306"/>
      <c r="ICD309" s="306"/>
      <c r="ICE309" s="306"/>
      <c r="ICF309" s="306"/>
      <c r="ICH309" s="306"/>
      <c r="ICI309" s="306"/>
      <c r="ICJ309" s="306"/>
      <c r="ICK309" s="306"/>
      <c r="ICL309" s="306"/>
      <c r="ICM309" s="306"/>
      <c r="ICN309" s="306"/>
      <c r="ICP309" s="306"/>
      <c r="ICQ309" s="306"/>
      <c r="ICR309" s="306"/>
      <c r="ICS309" s="306"/>
      <c r="ICT309" s="306"/>
      <c r="ICU309" s="306"/>
      <c r="ICV309" s="306"/>
      <c r="ICX309" s="306"/>
      <c r="ICY309" s="306"/>
      <c r="ICZ309" s="306"/>
      <c r="IDA309" s="306"/>
      <c r="IDB309" s="306"/>
      <c r="IDC309" s="306"/>
      <c r="IDD309" s="306"/>
      <c r="IDF309" s="306"/>
      <c r="IDG309" s="306"/>
      <c r="IDH309" s="306"/>
      <c r="IDI309" s="306"/>
      <c r="IDJ309" s="306"/>
      <c r="IDK309" s="306"/>
      <c r="IDL309" s="306"/>
      <c r="IDN309" s="306"/>
      <c r="IDO309" s="306"/>
      <c r="IDP309" s="306"/>
      <c r="IDQ309" s="306"/>
      <c r="IDR309" s="306"/>
      <c r="IDS309" s="306"/>
      <c r="IDT309" s="306"/>
      <c r="IDV309" s="306"/>
      <c r="IDW309" s="306"/>
      <c r="IDX309" s="306"/>
      <c r="IDY309" s="306"/>
      <c r="IDZ309" s="306"/>
      <c r="IEA309" s="306"/>
      <c r="IEB309" s="306"/>
      <c r="IED309" s="306"/>
      <c r="IEE309" s="306"/>
      <c r="IEF309" s="306"/>
      <c r="IEG309" s="306"/>
      <c r="IEH309" s="306"/>
      <c r="IEI309" s="306"/>
      <c r="IEJ309" s="306"/>
      <c r="IEL309" s="306"/>
      <c r="IEM309" s="306"/>
      <c r="IEN309" s="306"/>
      <c r="IEO309" s="306"/>
      <c r="IEP309" s="306"/>
      <c r="IEQ309" s="306"/>
      <c r="IER309" s="306"/>
      <c r="IET309" s="306"/>
      <c r="IEU309" s="306"/>
      <c r="IEV309" s="306"/>
      <c r="IEW309" s="306"/>
      <c r="IEX309" s="306"/>
      <c r="IEY309" s="306"/>
      <c r="IEZ309" s="306"/>
      <c r="IFB309" s="306"/>
      <c r="IFC309" s="306"/>
      <c r="IFD309" s="306"/>
      <c r="IFE309" s="306"/>
      <c r="IFF309" s="306"/>
      <c r="IFG309" s="306"/>
      <c r="IFH309" s="306"/>
      <c r="IFJ309" s="306"/>
      <c r="IFK309" s="306"/>
      <c r="IFL309" s="306"/>
      <c r="IFM309" s="306"/>
      <c r="IFN309" s="306"/>
      <c r="IFO309" s="306"/>
      <c r="IFP309" s="306"/>
      <c r="IFR309" s="306"/>
      <c r="IFS309" s="306"/>
      <c r="IFT309" s="306"/>
      <c r="IFU309" s="306"/>
      <c r="IFV309" s="306"/>
      <c r="IFW309" s="306"/>
      <c r="IFX309" s="306"/>
      <c r="IFZ309" s="306"/>
      <c r="IGA309" s="306"/>
      <c r="IGB309" s="306"/>
      <c r="IGC309" s="306"/>
      <c r="IGD309" s="306"/>
      <c r="IGE309" s="306"/>
      <c r="IGF309" s="306"/>
      <c r="IGH309" s="306"/>
      <c r="IGI309" s="306"/>
      <c r="IGJ309" s="306"/>
      <c r="IGK309" s="306"/>
      <c r="IGL309" s="306"/>
      <c r="IGM309" s="306"/>
      <c r="IGN309" s="306"/>
      <c r="IGP309" s="306"/>
      <c r="IGQ309" s="306"/>
      <c r="IGR309" s="306"/>
      <c r="IGS309" s="306"/>
      <c r="IGT309" s="306"/>
      <c r="IGU309" s="306"/>
      <c r="IGV309" s="306"/>
      <c r="IGX309" s="306"/>
      <c r="IGY309" s="306"/>
      <c r="IGZ309" s="306"/>
      <c r="IHA309" s="306"/>
      <c r="IHB309" s="306"/>
      <c r="IHC309" s="306"/>
      <c r="IHD309" s="306"/>
      <c r="IHF309" s="306"/>
      <c r="IHG309" s="306"/>
      <c r="IHH309" s="306"/>
      <c r="IHI309" s="306"/>
      <c r="IHJ309" s="306"/>
      <c r="IHK309" s="306"/>
      <c r="IHL309" s="306"/>
      <c r="IHN309" s="306"/>
      <c r="IHO309" s="306"/>
      <c r="IHP309" s="306"/>
      <c r="IHQ309" s="306"/>
      <c r="IHR309" s="306"/>
      <c r="IHS309" s="306"/>
      <c r="IHT309" s="306"/>
      <c r="IHV309" s="306"/>
      <c r="IHW309" s="306"/>
      <c r="IHX309" s="306"/>
      <c r="IHY309" s="306"/>
      <c r="IHZ309" s="306"/>
      <c r="IIA309" s="306"/>
      <c r="IIB309" s="306"/>
      <c r="IID309" s="306"/>
      <c r="IIE309" s="306"/>
      <c r="IIF309" s="306"/>
      <c r="IIG309" s="306"/>
      <c r="IIH309" s="306"/>
      <c r="III309" s="306"/>
      <c r="IIJ309" s="306"/>
      <c r="IIL309" s="306"/>
      <c r="IIM309" s="306"/>
      <c r="IIN309" s="306"/>
      <c r="IIO309" s="306"/>
      <c r="IIP309" s="306"/>
      <c r="IIQ309" s="306"/>
      <c r="IIR309" s="306"/>
      <c r="IIT309" s="306"/>
      <c r="IIU309" s="306"/>
      <c r="IIV309" s="306"/>
      <c r="IIW309" s="306"/>
      <c r="IIX309" s="306"/>
      <c r="IIY309" s="306"/>
      <c r="IIZ309" s="306"/>
      <c r="IJB309" s="306"/>
      <c r="IJC309" s="306"/>
      <c r="IJD309" s="306"/>
      <c r="IJE309" s="306"/>
      <c r="IJF309" s="306"/>
      <c r="IJG309" s="306"/>
      <c r="IJH309" s="306"/>
      <c r="IJJ309" s="306"/>
      <c r="IJK309" s="306"/>
      <c r="IJL309" s="306"/>
      <c r="IJM309" s="306"/>
      <c r="IJN309" s="306"/>
      <c r="IJO309" s="306"/>
      <c r="IJP309" s="306"/>
      <c r="IJR309" s="306"/>
      <c r="IJS309" s="306"/>
      <c r="IJT309" s="306"/>
      <c r="IJU309" s="306"/>
      <c r="IJV309" s="306"/>
      <c r="IJW309" s="306"/>
      <c r="IJX309" s="306"/>
      <c r="IJZ309" s="306"/>
      <c r="IKA309" s="306"/>
      <c r="IKB309" s="306"/>
      <c r="IKC309" s="306"/>
      <c r="IKD309" s="306"/>
      <c r="IKE309" s="306"/>
      <c r="IKF309" s="306"/>
      <c r="IKH309" s="306"/>
      <c r="IKI309" s="306"/>
      <c r="IKJ309" s="306"/>
      <c r="IKK309" s="306"/>
      <c r="IKL309" s="306"/>
      <c r="IKM309" s="306"/>
      <c r="IKN309" s="306"/>
      <c r="IKP309" s="306"/>
      <c r="IKQ309" s="306"/>
      <c r="IKR309" s="306"/>
      <c r="IKS309" s="306"/>
      <c r="IKT309" s="306"/>
      <c r="IKU309" s="306"/>
      <c r="IKV309" s="306"/>
      <c r="IKX309" s="306"/>
      <c r="IKY309" s="306"/>
      <c r="IKZ309" s="306"/>
      <c r="ILA309" s="306"/>
      <c r="ILB309" s="306"/>
      <c r="ILC309" s="306"/>
      <c r="ILD309" s="306"/>
      <c r="ILF309" s="306"/>
      <c r="ILG309" s="306"/>
      <c r="ILH309" s="306"/>
      <c r="ILI309" s="306"/>
      <c r="ILJ309" s="306"/>
      <c r="ILK309" s="306"/>
      <c r="ILL309" s="306"/>
      <c r="ILN309" s="306"/>
      <c r="ILO309" s="306"/>
      <c r="ILP309" s="306"/>
      <c r="ILQ309" s="306"/>
      <c r="ILR309" s="306"/>
      <c r="ILS309" s="306"/>
      <c r="ILT309" s="306"/>
      <c r="ILV309" s="306"/>
      <c r="ILW309" s="306"/>
      <c r="ILX309" s="306"/>
      <c r="ILY309" s="306"/>
      <c r="ILZ309" s="306"/>
      <c r="IMA309" s="306"/>
      <c r="IMB309" s="306"/>
      <c r="IMD309" s="306"/>
      <c r="IME309" s="306"/>
      <c r="IMF309" s="306"/>
      <c r="IMG309" s="306"/>
      <c r="IMH309" s="306"/>
      <c r="IMI309" s="306"/>
      <c r="IMJ309" s="306"/>
      <c r="IML309" s="306"/>
      <c r="IMM309" s="306"/>
      <c r="IMN309" s="306"/>
      <c r="IMO309" s="306"/>
      <c r="IMP309" s="306"/>
      <c r="IMQ309" s="306"/>
      <c r="IMR309" s="306"/>
      <c r="IMT309" s="306"/>
      <c r="IMU309" s="306"/>
      <c r="IMV309" s="306"/>
      <c r="IMW309" s="306"/>
      <c r="IMX309" s="306"/>
      <c r="IMY309" s="306"/>
      <c r="IMZ309" s="306"/>
      <c r="INB309" s="306"/>
      <c r="INC309" s="306"/>
      <c r="IND309" s="306"/>
      <c r="INE309" s="306"/>
      <c r="INF309" s="306"/>
      <c r="ING309" s="306"/>
      <c r="INH309" s="306"/>
      <c r="INJ309" s="306"/>
      <c r="INK309" s="306"/>
      <c r="INL309" s="306"/>
      <c r="INM309" s="306"/>
      <c r="INN309" s="306"/>
      <c r="INO309" s="306"/>
      <c r="INP309" s="306"/>
      <c r="INR309" s="306"/>
      <c r="INS309" s="306"/>
      <c r="INT309" s="306"/>
      <c r="INU309" s="306"/>
      <c r="INV309" s="306"/>
      <c r="INW309" s="306"/>
      <c r="INX309" s="306"/>
      <c r="INZ309" s="306"/>
      <c r="IOA309" s="306"/>
      <c r="IOB309" s="306"/>
      <c r="IOC309" s="306"/>
      <c r="IOD309" s="306"/>
      <c r="IOE309" s="306"/>
      <c r="IOF309" s="306"/>
      <c r="IOH309" s="306"/>
      <c r="IOI309" s="306"/>
      <c r="IOJ309" s="306"/>
      <c r="IOK309" s="306"/>
      <c r="IOL309" s="306"/>
      <c r="IOM309" s="306"/>
      <c r="ION309" s="306"/>
      <c r="IOP309" s="306"/>
      <c r="IOQ309" s="306"/>
      <c r="IOR309" s="306"/>
      <c r="IOS309" s="306"/>
      <c r="IOT309" s="306"/>
      <c r="IOU309" s="306"/>
      <c r="IOV309" s="306"/>
      <c r="IOX309" s="306"/>
      <c r="IOY309" s="306"/>
      <c r="IOZ309" s="306"/>
      <c r="IPA309" s="306"/>
      <c r="IPB309" s="306"/>
      <c r="IPC309" s="306"/>
      <c r="IPD309" s="306"/>
      <c r="IPF309" s="306"/>
      <c r="IPG309" s="306"/>
      <c r="IPH309" s="306"/>
      <c r="IPI309" s="306"/>
      <c r="IPJ309" s="306"/>
      <c r="IPK309" s="306"/>
      <c r="IPL309" s="306"/>
      <c r="IPN309" s="306"/>
      <c r="IPO309" s="306"/>
      <c r="IPP309" s="306"/>
      <c r="IPQ309" s="306"/>
      <c r="IPR309" s="306"/>
      <c r="IPS309" s="306"/>
      <c r="IPT309" s="306"/>
      <c r="IPV309" s="306"/>
      <c r="IPW309" s="306"/>
      <c r="IPX309" s="306"/>
      <c r="IPY309" s="306"/>
      <c r="IPZ309" s="306"/>
      <c r="IQA309" s="306"/>
      <c r="IQB309" s="306"/>
      <c r="IQD309" s="306"/>
      <c r="IQE309" s="306"/>
      <c r="IQF309" s="306"/>
      <c r="IQG309" s="306"/>
      <c r="IQH309" s="306"/>
      <c r="IQI309" s="306"/>
      <c r="IQJ309" s="306"/>
      <c r="IQL309" s="306"/>
      <c r="IQM309" s="306"/>
      <c r="IQN309" s="306"/>
      <c r="IQO309" s="306"/>
      <c r="IQP309" s="306"/>
      <c r="IQQ309" s="306"/>
      <c r="IQR309" s="306"/>
      <c r="IQT309" s="306"/>
      <c r="IQU309" s="306"/>
      <c r="IQV309" s="306"/>
      <c r="IQW309" s="306"/>
      <c r="IQX309" s="306"/>
      <c r="IQY309" s="306"/>
      <c r="IQZ309" s="306"/>
      <c r="IRB309" s="306"/>
      <c r="IRC309" s="306"/>
      <c r="IRD309" s="306"/>
      <c r="IRE309" s="306"/>
      <c r="IRF309" s="306"/>
      <c r="IRG309" s="306"/>
      <c r="IRH309" s="306"/>
      <c r="IRJ309" s="306"/>
      <c r="IRK309" s="306"/>
      <c r="IRL309" s="306"/>
      <c r="IRM309" s="306"/>
      <c r="IRN309" s="306"/>
      <c r="IRO309" s="306"/>
      <c r="IRP309" s="306"/>
      <c r="IRR309" s="306"/>
      <c r="IRS309" s="306"/>
      <c r="IRT309" s="306"/>
      <c r="IRU309" s="306"/>
      <c r="IRV309" s="306"/>
      <c r="IRW309" s="306"/>
      <c r="IRX309" s="306"/>
      <c r="IRZ309" s="306"/>
      <c r="ISA309" s="306"/>
      <c r="ISB309" s="306"/>
      <c r="ISC309" s="306"/>
      <c r="ISD309" s="306"/>
      <c r="ISE309" s="306"/>
      <c r="ISF309" s="306"/>
      <c r="ISH309" s="306"/>
      <c r="ISI309" s="306"/>
      <c r="ISJ309" s="306"/>
      <c r="ISK309" s="306"/>
      <c r="ISL309" s="306"/>
      <c r="ISM309" s="306"/>
      <c r="ISN309" s="306"/>
      <c r="ISP309" s="306"/>
      <c r="ISQ309" s="306"/>
      <c r="ISR309" s="306"/>
      <c r="ISS309" s="306"/>
      <c r="IST309" s="306"/>
      <c r="ISU309" s="306"/>
      <c r="ISV309" s="306"/>
      <c r="ISX309" s="306"/>
      <c r="ISY309" s="306"/>
      <c r="ISZ309" s="306"/>
      <c r="ITA309" s="306"/>
      <c r="ITB309" s="306"/>
      <c r="ITC309" s="306"/>
      <c r="ITD309" s="306"/>
      <c r="ITF309" s="306"/>
      <c r="ITG309" s="306"/>
      <c r="ITH309" s="306"/>
      <c r="ITI309" s="306"/>
      <c r="ITJ309" s="306"/>
      <c r="ITK309" s="306"/>
      <c r="ITL309" s="306"/>
      <c r="ITN309" s="306"/>
      <c r="ITO309" s="306"/>
      <c r="ITP309" s="306"/>
      <c r="ITQ309" s="306"/>
      <c r="ITR309" s="306"/>
      <c r="ITS309" s="306"/>
      <c r="ITT309" s="306"/>
      <c r="ITV309" s="306"/>
      <c r="ITW309" s="306"/>
      <c r="ITX309" s="306"/>
      <c r="ITY309" s="306"/>
      <c r="ITZ309" s="306"/>
      <c r="IUA309" s="306"/>
      <c r="IUB309" s="306"/>
      <c r="IUD309" s="306"/>
      <c r="IUE309" s="306"/>
      <c r="IUF309" s="306"/>
      <c r="IUG309" s="306"/>
      <c r="IUH309" s="306"/>
      <c r="IUI309" s="306"/>
      <c r="IUJ309" s="306"/>
      <c r="IUL309" s="306"/>
      <c r="IUM309" s="306"/>
      <c r="IUN309" s="306"/>
      <c r="IUO309" s="306"/>
      <c r="IUP309" s="306"/>
      <c r="IUQ309" s="306"/>
      <c r="IUR309" s="306"/>
      <c r="IUT309" s="306"/>
      <c r="IUU309" s="306"/>
      <c r="IUV309" s="306"/>
      <c r="IUW309" s="306"/>
      <c r="IUX309" s="306"/>
      <c r="IUY309" s="306"/>
      <c r="IUZ309" s="306"/>
      <c r="IVB309" s="306"/>
      <c r="IVC309" s="306"/>
      <c r="IVD309" s="306"/>
      <c r="IVE309" s="306"/>
      <c r="IVF309" s="306"/>
      <c r="IVG309" s="306"/>
      <c r="IVH309" s="306"/>
      <c r="IVJ309" s="306"/>
      <c r="IVK309" s="306"/>
      <c r="IVL309" s="306"/>
      <c r="IVM309" s="306"/>
      <c r="IVN309" s="306"/>
      <c r="IVO309" s="306"/>
      <c r="IVP309" s="306"/>
      <c r="IVR309" s="306"/>
      <c r="IVS309" s="306"/>
      <c r="IVT309" s="306"/>
      <c r="IVU309" s="306"/>
      <c r="IVV309" s="306"/>
      <c r="IVW309" s="306"/>
      <c r="IVX309" s="306"/>
      <c r="IVZ309" s="306"/>
      <c r="IWA309" s="306"/>
      <c r="IWB309" s="306"/>
      <c r="IWC309" s="306"/>
      <c r="IWD309" s="306"/>
      <c r="IWE309" s="306"/>
      <c r="IWF309" s="306"/>
      <c r="IWH309" s="306"/>
      <c r="IWI309" s="306"/>
      <c r="IWJ309" s="306"/>
      <c r="IWK309" s="306"/>
      <c r="IWL309" s="306"/>
      <c r="IWM309" s="306"/>
      <c r="IWN309" s="306"/>
      <c r="IWP309" s="306"/>
      <c r="IWQ309" s="306"/>
      <c r="IWR309" s="306"/>
      <c r="IWS309" s="306"/>
      <c r="IWT309" s="306"/>
      <c r="IWU309" s="306"/>
      <c r="IWV309" s="306"/>
      <c r="IWX309" s="306"/>
      <c r="IWY309" s="306"/>
      <c r="IWZ309" s="306"/>
      <c r="IXA309" s="306"/>
      <c r="IXB309" s="306"/>
      <c r="IXC309" s="306"/>
      <c r="IXD309" s="306"/>
      <c r="IXF309" s="306"/>
      <c r="IXG309" s="306"/>
      <c r="IXH309" s="306"/>
      <c r="IXI309" s="306"/>
      <c r="IXJ309" s="306"/>
      <c r="IXK309" s="306"/>
      <c r="IXL309" s="306"/>
      <c r="IXN309" s="306"/>
      <c r="IXO309" s="306"/>
      <c r="IXP309" s="306"/>
      <c r="IXQ309" s="306"/>
      <c r="IXR309" s="306"/>
      <c r="IXS309" s="306"/>
      <c r="IXT309" s="306"/>
      <c r="IXV309" s="306"/>
      <c r="IXW309" s="306"/>
      <c r="IXX309" s="306"/>
      <c r="IXY309" s="306"/>
      <c r="IXZ309" s="306"/>
      <c r="IYA309" s="306"/>
      <c r="IYB309" s="306"/>
      <c r="IYD309" s="306"/>
      <c r="IYE309" s="306"/>
      <c r="IYF309" s="306"/>
      <c r="IYG309" s="306"/>
      <c r="IYH309" s="306"/>
      <c r="IYI309" s="306"/>
      <c r="IYJ309" s="306"/>
      <c r="IYL309" s="306"/>
      <c r="IYM309" s="306"/>
      <c r="IYN309" s="306"/>
      <c r="IYO309" s="306"/>
      <c r="IYP309" s="306"/>
      <c r="IYQ309" s="306"/>
      <c r="IYR309" s="306"/>
      <c r="IYT309" s="306"/>
      <c r="IYU309" s="306"/>
      <c r="IYV309" s="306"/>
      <c r="IYW309" s="306"/>
      <c r="IYX309" s="306"/>
      <c r="IYY309" s="306"/>
      <c r="IYZ309" s="306"/>
      <c r="IZB309" s="306"/>
      <c r="IZC309" s="306"/>
      <c r="IZD309" s="306"/>
      <c r="IZE309" s="306"/>
      <c r="IZF309" s="306"/>
      <c r="IZG309" s="306"/>
      <c r="IZH309" s="306"/>
      <c r="IZJ309" s="306"/>
      <c r="IZK309" s="306"/>
      <c r="IZL309" s="306"/>
      <c r="IZM309" s="306"/>
      <c r="IZN309" s="306"/>
      <c r="IZO309" s="306"/>
      <c r="IZP309" s="306"/>
      <c r="IZR309" s="306"/>
      <c r="IZS309" s="306"/>
      <c r="IZT309" s="306"/>
      <c r="IZU309" s="306"/>
      <c r="IZV309" s="306"/>
      <c r="IZW309" s="306"/>
      <c r="IZX309" s="306"/>
      <c r="IZZ309" s="306"/>
      <c r="JAA309" s="306"/>
      <c r="JAB309" s="306"/>
      <c r="JAC309" s="306"/>
      <c r="JAD309" s="306"/>
      <c r="JAE309" s="306"/>
      <c r="JAF309" s="306"/>
      <c r="JAH309" s="306"/>
      <c r="JAI309" s="306"/>
      <c r="JAJ309" s="306"/>
      <c r="JAK309" s="306"/>
      <c r="JAL309" s="306"/>
      <c r="JAM309" s="306"/>
      <c r="JAN309" s="306"/>
      <c r="JAP309" s="306"/>
      <c r="JAQ309" s="306"/>
      <c r="JAR309" s="306"/>
      <c r="JAS309" s="306"/>
      <c r="JAT309" s="306"/>
      <c r="JAU309" s="306"/>
      <c r="JAV309" s="306"/>
      <c r="JAX309" s="306"/>
      <c r="JAY309" s="306"/>
      <c r="JAZ309" s="306"/>
      <c r="JBA309" s="306"/>
      <c r="JBB309" s="306"/>
      <c r="JBC309" s="306"/>
      <c r="JBD309" s="306"/>
      <c r="JBF309" s="306"/>
      <c r="JBG309" s="306"/>
      <c r="JBH309" s="306"/>
      <c r="JBI309" s="306"/>
      <c r="JBJ309" s="306"/>
      <c r="JBK309" s="306"/>
      <c r="JBL309" s="306"/>
      <c r="JBN309" s="306"/>
      <c r="JBO309" s="306"/>
      <c r="JBP309" s="306"/>
      <c r="JBQ309" s="306"/>
      <c r="JBR309" s="306"/>
      <c r="JBS309" s="306"/>
      <c r="JBT309" s="306"/>
      <c r="JBV309" s="306"/>
      <c r="JBW309" s="306"/>
      <c r="JBX309" s="306"/>
      <c r="JBY309" s="306"/>
      <c r="JBZ309" s="306"/>
      <c r="JCA309" s="306"/>
      <c r="JCB309" s="306"/>
      <c r="JCD309" s="306"/>
      <c r="JCE309" s="306"/>
      <c r="JCF309" s="306"/>
      <c r="JCG309" s="306"/>
      <c r="JCH309" s="306"/>
      <c r="JCI309" s="306"/>
      <c r="JCJ309" s="306"/>
      <c r="JCL309" s="306"/>
      <c r="JCM309" s="306"/>
      <c r="JCN309" s="306"/>
      <c r="JCO309" s="306"/>
      <c r="JCP309" s="306"/>
      <c r="JCQ309" s="306"/>
      <c r="JCR309" s="306"/>
      <c r="JCT309" s="306"/>
      <c r="JCU309" s="306"/>
      <c r="JCV309" s="306"/>
      <c r="JCW309" s="306"/>
      <c r="JCX309" s="306"/>
      <c r="JCY309" s="306"/>
      <c r="JCZ309" s="306"/>
      <c r="JDB309" s="306"/>
      <c r="JDC309" s="306"/>
      <c r="JDD309" s="306"/>
      <c r="JDE309" s="306"/>
      <c r="JDF309" s="306"/>
      <c r="JDG309" s="306"/>
      <c r="JDH309" s="306"/>
      <c r="JDJ309" s="306"/>
      <c r="JDK309" s="306"/>
      <c r="JDL309" s="306"/>
      <c r="JDM309" s="306"/>
      <c r="JDN309" s="306"/>
      <c r="JDO309" s="306"/>
      <c r="JDP309" s="306"/>
      <c r="JDR309" s="306"/>
      <c r="JDS309" s="306"/>
      <c r="JDT309" s="306"/>
      <c r="JDU309" s="306"/>
      <c r="JDV309" s="306"/>
      <c r="JDW309" s="306"/>
      <c r="JDX309" s="306"/>
      <c r="JDZ309" s="306"/>
      <c r="JEA309" s="306"/>
      <c r="JEB309" s="306"/>
      <c r="JEC309" s="306"/>
      <c r="JED309" s="306"/>
      <c r="JEE309" s="306"/>
      <c r="JEF309" s="306"/>
      <c r="JEH309" s="306"/>
      <c r="JEI309" s="306"/>
      <c r="JEJ309" s="306"/>
      <c r="JEK309" s="306"/>
      <c r="JEL309" s="306"/>
      <c r="JEM309" s="306"/>
      <c r="JEN309" s="306"/>
      <c r="JEP309" s="306"/>
      <c r="JEQ309" s="306"/>
      <c r="JER309" s="306"/>
      <c r="JES309" s="306"/>
      <c r="JET309" s="306"/>
      <c r="JEU309" s="306"/>
      <c r="JEV309" s="306"/>
      <c r="JEX309" s="306"/>
      <c r="JEY309" s="306"/>
      <c r="JEZ309" s="306"/>
      <c r="JFA309" s="306"/>
      <c r="JFB309" s="306"/>
      <c r="JFC309" s="306"/>
      <c r="JFD309" s="306"/>
      <c r="JFF309" s="306"/>
      <c r="JFG309" s="306"/>
      <c r="JFH309" s="306"/>
      <c r="JFI309" s="306"/>
      <c r="JFJ309" s="306"/>
      <c r="JFK309" s="306"/>
      <c r="JFL309" s="306"/>
      <c r="JFN309" s="306"/>
      <c r="JFO309" s="306"/>
      <c r="JFP309" s="306"/>
      <c r="JFQ309" s="306"/>
      <c r="JFR309" s="306"/>
      <c r="JFS309" s="306"/>
      <c r="JFT309" s="306"/>
      <c r="JFV309" s="306"/>
      <c r="JFW309" s="306"/>
      <c r="JFX309" s="306"/>
      <c r="JFY309" s="306"/>
      <c r="JFZ309" s="306"/>
      <c r="JGA309" s="306"/>
      <c r="JGB309" s="306"/>
      <c r="JGD309" s="306"/>
      <c r="JGE309" s="306"/>
      <c r="JGF309" s="306"/>
      <c r="JGG309" s="306"/>
      <c r="JGH309" s="306"/>
      <c r="JGI309" s="306"/>
      <c r="JGJ309" s="306"/>
      <c r="JGL309" s="306"/>
      <c r="JGM309" s="306"/>
      <c r="JGN309" s="306"/>
      <c r="JGO309" s="306"/>
      <c r="JGP309" s="306"/>
      <c r="JGQ309" s="306"/>
      <c r="JGR309" s="306"/>
      <c r="JGT309" s="306"/>
      <c r="JGU309" s="306"/>
      <c r="JGV309" s="306"/>
      <c r="JGW309" s="306"/>
      <c r="JGX309" s="306"/>
      <c r="JGY309" s="306"/>
      <c r="JGZ309" s="306"/>
      <c r="JHB309" s="306"/>
      <c r="JHC309" s="306"/>
      <c r="JHD309" s="306"/>
      <c r="JHE309" s="306"/>
      <c r="JHF309" s="306"/>
      <c r="JHG309" s="306"/>
      <c r="JHH309" s="306"/>
      <c r="JHJ309" s="306"/>
      <c r="JHK309" s="306"/>
      <c r="JHL309" s="306"/>
      <c r="JHM309" s="306"/>
      <c r="JHN309" s="306"/>
      <c r="JHO309" s="306"/>
      <c r="JHP309" s="306"/>
      <c r="JHR309" s="306"/>
      <c r="JHS309" s="306"/>
      <c r="JHT309" s="306"/>
      <c r="JHU309" s="306"/>
      <c r="JHV309" s="306"/>
      <c r="JHW309" s="306"/>
      <c r="JHX309" s="306"/>
      <c r="JHZ309" s="306"/>
      <c r="JIA309" s="306"/>
      <c r="JIB309" s="306"/>
      <c r="JIC309" s="306"/>
      <c r="JID309" s="306"/>
      <c r="JIE309" s="306"/>
      <c r="JIF309" s="306"/>
      <c r="JIH309" s="306"/>
      <c r="JII309" s="306"/>
      <c r="JIJ309" s="306"/>
      <c r="JIK309" s="306"/>
      <c r="JIL309" s="306"/>
      <c r="JIM309" s="306"/>
      <c r="JIN309" s="306"/>
      <c r="JIP309" s="306"/>
      <c r="JIQ309" s="306"/>
      <c r="JIR309" s="306"/>
      <c r="JIS309" s="306"/>
      <c r="JIT309" s="306"/>
      <c r="JIU309" s="306"/>
      <c r="JIV309" s="306"/>
      <c r="JIX309" s="306"/>
      <c r="JIY309" s="306"/>
      <c r="JIZ309" s="306"/>
      <c r="JJA309" s="306"/>
      <c r="JJB309" s="306"/>
      <c r="JJC309" s="306"/>
      <c r="JJD309" s="306"/>
      <c r="JJF309" s="306"/>
      <c r="JJG309" s="306"/>
      <c r="JJH309" s="306"/>
      <c r="JJI309" s="306"/>
      <c r="JJJ309" s="306"/>
      <c r="JJK309" s="306"/>
      <c r="JJL309" s="306"/>
      <c r="JJN309" s="306"/>
      <c r="JJO309" s="306"/>
      <c r="JJP309" s="306"/>
      <c r="JJQ309" s="306"/>
      <c r="JJR309" s="306"/>
      <c r="JJS309" s="306"/>
      <c r="JJT309" s="306"/>
      <c r="JJV309" s="306"/>
      <c r="JJW309" s="306"/>
      <c r="JJX309" s="306"/>
      <c r="JJY309" s="306"/>
      <c r="JJZ309" s="306"/>
      <c r="JKA309" s="306"/>
      <c r="JKB309" s="306"/>
      <c r="JKD309" s="306"/>
      <c r="JKE309" s="306"/>
      <c r="JKF309" s="306"/>
      <c r="JKG309" s="306"/>
      <c r="JKH309" s="306"/>
      <c r="JKI309" s="306"/>
      <c r="JKJ309" s="306"/>
      <c r="JKL309" s="306"/>
      <c r="JKM309" s="306"/>
      <c r="JKN309" s="306"/>
      <c r="JKO309" s="306"/>
      <c r="JKP309" s="306"/>
      <c r="JKQ309" s="306"/>
      <c r="JKR309" s="306"/>
      <c r="JKT309" s="306"/>
      <c r="JKU309" s="306"/>
      <c r="JKV309" s="306"/>
      <c r="JKW309" s="306"/>
      <c r="JKX309" s="306"/>
      <c r="JKY309" s="306"/>
      <c r="JKZ309" s="306"/>
      <c r="JLB309" s="306"/>
      <c r="JLC309" s="306"/>
      <c r="JLD309" s="306"/>
      <c r="JLE309" s="306"/>
      <c r="JLF309" s="306"/>
      <c r="JLG309" s="306"/>
      <c r="JLH309" s="306"/>
      <c r="JLJ309" s="306"/>
      <c r="JLK309" s="306"/>
      <c r="JLL309" s="306"/>
      <c r="JLM309" s="306"/>
      <c r="JLN309" s="306"/>
      <c r="JLO309" s="306"/>
      <c r="JLP309" s="306"/>
      <c r="JLR309" s="306"/>
      <c r="JLS309" s="306"/>
      <c r="JLT309" s="306"/>
      <c r="JLU309" s="306"/>
      <c r="JLV309" s="306"/>
      <c r="JLW309" s="306"/>
      <c r="JLX309" s="306"/>
      <c r="JLZ309" s="306"/>
      <c r="JMA309" s="306"/>
      <c r="JMB309" s="306"/>
      <c r="JMC309" s="306"/>
      <c r="JMD309" s="306"/>
      <c r="JME309" s="306"/>
      <c r="JMF309" s="306"/>
      <c r="JMH309" s="306"/>
      <c r="JMI309" s="306"/>
      <c r="JMJ309" s="306"/>
      <c r="JMK309" s="306"/>
      <c r="JML309" s="306"/>
      <c r="JMM309" s="306"/>
      <c r="JMN309" s="306"/>
      <c r="JMP309" s="306"/>
      <c r="JMQ309" s="306"/>
      <c r="JMR309" s="306"/>
      <c r="JMS309" s="306"/>
      <c r="JMT309" s="306"/>
      <c r="JMU309" s="306"/>
      <c r="JMV309" s="306"/>
      <c r="JMX309" s="306"/>
      <c r="JMY309" s="306"/>
      <c r="JMZ309" s="306"/>
      <c r="JNA309" s="306"/>
      <c r="JNB309" s="306"/>
      <c r="JNC309" s="306"/>
      <c r="JND309" s="306"/>
      <c r="JNF309" s="306"/>
      <c r="JNG309" s="306"/>
      <c r="JNH309" s="306"/>
      <c r="JNI309" s="306"/>
      <c r="JNJ309" s="306"/>
      <c r="JNK309" s="306"/>
      <c r="JNL309" s="306"/>
      <c r="JNN309" s="306"/>
      <c r="JNO309" s="306"/>
      <c r="JNP309" s="306"/>
      <c r="JNQ309" s="306"/>
      <c r="JNR309" s="306"/>
      <c r="JNS309" s="306"/>
      <c r="JNT309" s="306"/>
      <c r="JNV309" s="306"/>
      <c r="JNW309" s="306"/>
      <c r="JNX309" s="306"/>
      <c r="JNY309" s="306"/>
      <c r="JNZ309" s="306"/>
      <c r="JOA309" s="306"/>
      <c r="JOB309" s="306"/>
      <c r="JOD309" s="306"/>
      <c r="JOE309" s="306"/>
      <c r="JOF309" s="306"/>
      <c r="JOG309" s="306"/>
      <c r="JOH309" s="306"/>
      <c r="JOI309" s="306"/>
      <c r="JOJ309" s="306"/>
      <c r="JOL309" s="306"/>
      <c r="JOM309" s="306"/>
      <c r="JON309" s="306"/>
      <c r="JOO309" s="306"/>
      <c r="JOP309" s="306"/>
      <c r="JOQ309" s="306"/>
      <c r="JOR309" s="306"/>
      <c r="JOT309" s="306"/>
      <c r="JOU309" s="306"/>
      <c r="JOV309" s="306"/>
      <c r="JOW309" s="306"/>
      <c r="JOX309" s="306"/>
      <c r="JOY309" s="306"/>
      <c r="JOZ309" s="306"/>
      <c r="JPB309" s="306"/>
      <c r="JPC309" s="306"/>
      <c r="JPD309" s="306"/>
      <c r="JPE309" s="306"/>
      <c r="JPF309" s="306"/>
      <c r="JPG309" s="306"/>
      <c r="JPH309" s="306"/>
      <c r="JPJ309" s="306"/>
      <c r="JPK309" s="306"/>
      <c r="JPL309" s="306"/>
      <c r="JPM309" s="306"/>
      <c r="JPN309" s="306"/>
      <c r="JPO309" s="306"/>
      <c r="JPP309" s="306"/>
      <c r="JPR309" s="306"/>
      <c r="JPS309" s="306"/>
      <c r="JPT309" s="306"/>
      <c r="JPU309" s="306"/>
      <c r="JPV309" s="306"/>
      <c r="JPW309" s="306"/>
      <c r="JPX309" s="306"/>
      <c r="JPZ309" s="306"/>
      <c r="JQA309" s="306"/>
      <c r="JQB309" s="306"/>
      <c r="JQC309" s="306"/>
      <c r="JQD309" s="306"/>
      <c r="JQE309" s="306"/>
      <c r="JQF309" s="306"/>
      <c r="JQH309" s="306"/>
      <c r="JQI309" s="306"/>
      <c r="JQJ309" s="306"/>
      <c r="JQK309" s="306"/>
      <c r="JQL309" s="306"/>
      <c r="JQM309" s="306"/>
      <c r="JQN309" s="306"/>
      <c r="JQP309" s="306"/>
      <c r="JQQ309" s="306"/>
      <c r="JQR309" s="306"/>
      <c r="JQS309" s="306"/>
      <c r="JQT309" s="306"/>
      <c r="JQU309" s="306"/>
      <c r="JQV309" s="306"/>
      <c r="JQX309" s="306"/>
      <c r="JQY309" s="306"/>
      <c r="JQZ309" s="306"/>
      <c r="JRA309" s="306"/>
      <c r="JRB309" s="306"/>
      <c r="JRC309" s="306"/>
      <c r="JRD309" s="306"/>
      <c r="JRF309" s="306"/>
      <c r="JRG309" s="306"/>
      <c r="JRH309" s="306"/>
      <c r="JRI309" s="306"/>
      <c r="JRJ309" s="306"/>
      <c r="JRK309" s="306"/>
      <c r="JRL309" s="306"/>
      <c r="JRN309" s="306"/>
      <c r="JRO309" s="306"/>
      <c r="JRP309" s="306"/>
      <c r="JRQ309" s="306"/>
      <c r="JRR309" s="306"/>
      <c r="JRS309" s="306"/>
      <c r="JRT309" s="306"/>
      <c r="JRV309" s="306"/>
      <c r="JRW309" s="306"/>
      <c r="JRX309" s="306"/>
      <c r="JRY309" s="306"/>
      <c r="JRZ309" s="306"/>
      <c r="JSA309" s="306"/>
      <c r="JSB309" s="306"/>
      <c r="JSD309" s="306"/>
      <c r="JSE309" s="306"/>
      <c r="JSF309" s="306"/>
      <c r="JSG309" s="306"/>
      <c r="JSH309" s="306"/>
      <c r="JSI309" s="306"/>
      <c r="JSJ309" s="306"/>
      <c r="JSL309" s="306"/>
      <c r="JSM309" s="306"/>
      <c r="JSN309" s="306"/>
      <c r="JSO309" s="306"/>
      <c r="JSP309" s="306"/>
      <c r="JSQ309" s="306"/>
      <c r="JSR309" s="306"/>
      <c r="JST309" s="306"/>
      <c r="JSU309" s="306"/>
      <c r="JSV309" s="306"/>
      <c r="JSW309" s="306"/>
      <c r="JSX309" s="306"/>
      <c r="JSY309" s="306"/>
      <c r="JSZ309" s="306"/>
      <c r="JTB309" s="306"/>
      <c r="JTC309" s="306"/>
      <c r="JTD309" s="306"/>
      <c r="JTE309" s="306"/>
      <c r="JTF309" s="306"/>
      <c r="JTG309" s="306"/>
      <c r="JTH309" s="306"/>
      <c r="JTJ309" s="306"/>
      <c r="JTK309" s="306"/>
      <c r="JTL309" s="306"/>
      <c r="JTM309" s="306"/>
      <c r="JTN309" s="306"/>
      <c r="JTO309" s="306"/>
      <c r="JTP309" s="306"/>
      <c r="JTR309" s="306"/>
      <c r="JTS309" s="306"/>
      <c r="JTT309" s="306"/>
      <c r="JTU309" s="306"/>
      <c r="JTV309" s="306"/>
      <c r="JTW309" s="306"/>
      <c r="JTX309" s="306"/>
      <c r="JTZ309" s="306"/>
      <c r="JUA309" s="306"/>
      <c r="JUB309" s="306"/>
      <c r="JUC309" s="306"/>
      <c r="JUD309" s="306"/>
      <c r="JUE309" s="306"/>
      <c r="JUF309" s="306"/>
      <c r="JUH309" s="306"/>
      <c r="JUI309" s="306"/>
      <c r="JUJ309" s="306"/>
      <c r="JUK309" s="306"/>
      <c r="JUL309" s="306"/>
      <c r="JUM309" s="306"/>
      <c r="JUN309" s="306"/>
      <c r="JUP309" s="306"/>
      <c r="JUQ309" s="306"/>
      <c r="JUR309" s="306"/>
      <c r="JUS309" s="306"/>
      <c r="JUT309" s="306"/>
      <c r="JUU309" s="306"/>
      <c r="JUV309" s="306"/>
      <c r="JUX309" s="306"/>
      <c r="JUY309" s="306"/>
      <c r="JUZ309" s="306"/>
      <c r="JVA309" s="306"/>
      <c r="JVB309" s="306"/>
      <c r="JVC309" s="306"/>
      <c r="JVD309" s="306"/>
      <c r="JVF309" s="306"/>
      <c r="JVG309" s="306"/>
      <c r="JVH309" s="306"/>
      <c r="JVI309" s="306"/>
      <c r="JVJ309" s="306"/>
      <c r="JVK309" s="306"/>
      <c r="JVL309" s="306"/>
      <c r="JVN309" s="306"/>
      <c r="JVO309" s="306"/>
      <c r="JVP309" s="306"/>
      <c r="JVQ309" s="306"/>
      <c r="JVR309" s="306"/>
      <c r="JVS309" s="306"/>
      <c r="JVT309" s="306"/>
      <c r="JVV309" s="306"/>
      <c r="JVW309" s="306"/>
      <c r="JVX309" s="306"/>
      <c r="JVY309" s="306"/>
      <c r="JVZ309" s="306"/>
      <c r="JWA309" s="306"/>
      <c r="JWB309" s="306"/>
      <c r="JWD309" s="306"/>
      <c r="JWE309" s="306"/>
      <c r="JWF309" s="306"/>
      <c r="JWG309" s="306"/>
      <c r="JWH309" s="306"/>
      <c r="JWI309" s="306"/>
      <c r="JWJ309" s="306"/>
      <c r="JWL309" s="306"/>
      <c r="JWM309" s="306"/>
      <c r="JWN309" s="306"/>
      <c r="JWO309" s="306"/>
      <c r="JWP309" s="306"/>
      <c r="JWQ309" s="306"/>
      <c r="JWR309" s="306"/>
      <c r="JWT309" s="306"/>
      <c r="JWU309" s="306"/>
      <c r="JWV309" s="306"/>
      <c r="JWW309" s="306"/>
      <c r="JWX309" s="306"/>
      <c r="JWY309" s="306"/>
      <c r="JWZ309" s="306"/>
      <c r="JXB309" s="306"/>
      <c r="JXC309" s="306"/>
      <c r="JXD309" s="306"/>
      <c r="JXE309" s="306"/>
      <c r="JXF309" s="306"/>
      <c r="JXG309" s="306"/>
      <c r="JXH309" s="306"/>
      <c r="JXJ309" s="306"/>
      <c r="JXK309" s="306"/>
      <c r="JXL309" s="306"/>
      <c r="JXM309" s="306"/>
      <c r="JXN309" s="306"/>
      <c r="JXO309" s="306"/>
      <c r="JXP309" s="306"/>
      <c r="JXR309" s="306"/>
      <c r="JXS309" s="306"/>
      <c r="JXT309" s="306"/>
      <c r="JXU309" s="306"/>
      <c r="JXV309" s="306"/>
      <c r="JXW309" s="306"/>
      <c r="JXX309" s="306"/>
      <c r="JXZ309" s="306"/>
      <c r="JYA309" s="306"/>
      <c r="JYB309" s="306"/>
      <c r="JYC309" s="306"/>
      <c r="JYD309" s="306"/>
      <c r="JYE309" s="306"/>
      <c r="JYF309" s="306"/>
      <c r="JYH309" s="306"/>
      <c r="JYI309" s="306"/>
      <c r="JYJ309" s="306"/>
      <c r="JYK309" s="306"/>
      <c r="JYL309" s="306"/>
      <c r="JYM309" s="306"/>
      <c r="JYN309" s="306"/>
      <c r="JYP309" s="306"/>
      <c r="JYQ309" s="306"/>
      <c r="JYR309" s="306"/>
      <c r="JYS309" s="306"/>
      <c r="JYT309" s="306"/>
      <c r="JYU309" s="306"/>
      <c r="JYV309" s="306"/>
      <c r="JYX309" s="306"/>
      <c r="JYY309" s="306"/>
      <c r="JYZ309" s="306"/>
      <c r="JZA309" s="306"/>
      <c r="JZB309" s="306"/>
      <c r="JZC309" s="306"/>
      <c r="JZD309" s="306"/>
      <c r="JZF309" s="306"/>
      <c r="JZG309" s="306"/>
      <c r="JZH309" s="306"/>
      <c r="JZI309" s="306"/>
      <c r="JZJ309" s="306"/>
      <c r="JZK309" s="306"/>
      <c r="JZL309" s="306"/>
      <c r="JZN309" s="306"/>
      <c r="JZO309" s="306"/>
      <c r="JZP309" s="306"/>
      <c r="JZQ309" s="306"/>
      <c r="JZR309" s="306"/>
      <c r="JZS309" s="306"/>
      <c r="JZT309" s="306"/>
      <c r="JZV309" s="306"/>
      <c r="JZW309" s="306"/>
      <c r="JZX309" s="306"/>
      <c r="JZY309" s="306"/>
      <c r="JZZ309" s="306"/>
      <c r="KAA309" s="306"/>
      <c r="KAB309" s="306"/>
      <c r="KAD309" s="306"/>
      <c r="KAE309" s="306"/>
      <c r="KAF309" s="306"/>
      <c r="KAG309" s="306"/>
      <c r="KAH309" s="306"/>
      <c r="KAI309" s="306"/>
      <c r="KAJ309" s="306"/>
      <c r="KAL309" s="306"/>
      <c r="KAM309" s="306"/>
      <c r="KAN309" s="306"/>
      <c r="KAO309" s="306"/>
      <c r="KAP309" s="306"/>
      <c r="KAQ309" s="306"/>
      <c r="KAR309" s="306"/>
      <c r="KAT309" s="306"/>
      <c r="KAU309" s="306"/>
      <c r="KAV309" s="306"/>
      <c r="KAW309" s="306"/>
      <c r="KAX309" s="306"/>
      <c r="KAY309" s="306"/>
      <c r="KAZ309" s="306"/>
      <c r="KBB309" s="306"/>
      <c r="KBC309" s="306"/>
      <c r="KBD309" s="306"/>
      <c r="KBE309" s="306"/>
      <c r="KBF309" s="306"/>
      <c r="KBG309" s="306"/>
      <c r="KBH309" s="306"/>
      <c r="KBJ309" s="306"/>
      <c r="KBK309" s="306"/>
      <c r="KBL309" s="306"/>
      <c r="KBM309" s="306"/>
      <c r="KBN309" s="306"/>
      <c r="KBO309" s="306"/>
      <c r="KBP309" s="306"/>
      <c r="KBR309" s="306"/>
      <c r="KBS309" s="306"/>
      <c r="KBT309" s="306"/>
      <c r="KBU309" s="306"/>
      <c r="KBV309" s="306"/>
      <c r="KBW309" s="306"/>
      <c r="KBX309" s="306"/>
      <c r="KBZ309" s="306"/>
      <c r="KCA309" s="306"/>
      <c r="KCB309" s="306"/>
      <c r="KCC309" s="306"/>
      <c r="KCD309" s="306"/>
      <c r="KCE309" s="306"/>
      <c r="KCF309" s="306"/>
      <c r="KCH309" s="306"/>
      <c r="KCI309" s="306"/>
      <c r="KCJ309" s="306"/>
      <c r="KCK309" s="306"/>
      <c r="KCL309" s="306"/>
      <c r="KCM309" s="306"/>
      <c r="KCN309" s="306"/>
      <c r="KCP309" s="306"/>
      <c r="KCQ309" s="306"/>
      <c r="KCR309" s="306"/>
      <c r="KCS309" s="306"/>
      <c r="KCT309" s="306"/>
      <c r="KCU309" s="306"/>
      <c r="KCV309" s="306"/>
      <c r="KCX309" s="306"/>
      <c r="KCY309" s="306"/>
      <c r="KCZ309" s="306"/>
      <c r="KDA309" s="306"/>
      <c r="KDB309" s="306"/>
      <c r="KDC309" s="306"/>
      <c r="KDD309" s="306"/>
      <c r="KDF309" s="306"/>
      <c r="KDG309" s="306"/>
      <c r="KDH309" s="306"/>
      <c r="KDI309" s="306"/>
      <c r="KDJ309" s="306"/>
      <c r="KDK309" s="306"/>
      <c r="KDL309" s="306"/>
      <c r="KDN309" s="306"/>
      <c r="KDO309" s="306"/>
      <c r="KDP309" s="306"/>
      <c r="KDQ309" s="306"/>
      <c r="KDR309" s="306"/>
      <c r="KDS309" s="306"/>
      <c r="KDT309" s="306"/>
      <c r="KDV309" s="306"/>
      <c r="KDW309" s="306"/>
      <c r="KDX309" s="306"/>
      <c r="KDY309" s="306"/>
      <c r="KDZ309" s="306"/>
      <c r="KEA309" s="306"/>
      <c r="KEB309" s="306"/>
      <c r="KED309" s="306"/>
      <c r="KEE309" s="306"/>
      <c r="KEF309" s="306"/>
      <c r="KEG309" s="306"/>
      <c r="KEH309" s="306"/>
      <c r="KEI309" s="306"/>
      <c r="KEJ309" s="306"/>
      <c r="KEL309" s="306"/>
      <c r="KEM309" s="306"/>
      <c r="KEN309" s="306"/>
      <c r="KEO309" s="306"/>
      <c r="KEP309" s="306"/>
      <c r="KEQ309" s="306"/>
      <c r="KER309" s="306"/>
      <c r="KET309" s="306"/>
      <c r="KEU309" s="306"/>
      <c r="KEV309" s="306"/>
      <c r="KEW309" s="306"/>
      <c r="KEX309" s="306"/>
      <c r="KEY309" s="306"/>
      <c r="KEZ309" s="306"/>
      <c r="KFB309" s="306"/>
      <c r="KFC309" s="306"/>
      <c r="KFD309" s="306"/>
      <c r="KFE309" s="306"/>
      <c r="KFF309" s="306"/>
      <c r="KFG309" s="306"/>
      <c r="KFH309" s="306"/>
      <c r="KFJ309" s="306"/>
      <c r="KFK309" s="306"/>
      <c r="KFL309" s="306"/>
      <c r="KFM309" s="306"/>
      <c r="KFN309" s="306"/>
      <c r="KFO309" s="306"/>
      <c r="KFP309" s="306"/>
      <c r="KFR309" s="306"/>
      <c r="KFS309" s="306"/>
      <c r="KFT309" s="306"/>
      <c r="KFU309" s="306"/>
      <c r="KFV309" s="306"/>
      <c r="KFW309" s="306"/>
      <c r="KFX309" s="306"/>
      <c r="KFZ309" s="306"/>
      <c r="KGA309" s="306"/>
      <c r="KGB309" s="306"/>
      <c r="KGC309" s="306"/>
      <c r="KGD309" s="306"/>
      <c r="KGE309" s="306"/>
      <c r="KGF309" s="306"/>
      <c r="KGH309" s="306"/>
      <c r="KGI309" s="306"/>
      <c r="KGJ309" s="306"/>
      <c r="KGK309" s="306"/>
      <c r="KGL309" s="306"/>
      <c r="KGM309" s="306"/>
      <c r="KGN309" s="306"/>
      <c r="KGP309" s="306"/>
      <c r="KGQ309" s="306"/>
      <c r="KGR309" s="306"/>
      <c r="KGS309" s="306"/>
      <c r="KGT309" s="306"/>
      <c r="KGU309" s="306"/>
      <c r="KGV309" s="306"/>
      <c r="KGX309" s="306"/>
      <c r="KGY309" s="306"/>
      <c r="KGZ309" s="306"/>
      <c r="KHA309" s="306"/>
      <c r="KHB309" s="306"/>
      <c r="KHC309" s="306"/>
      <c r="KHD309" s="306"/>
      <c r="KHF309" s="306"/>
      <c r="KHG309" s="306"/>
      <c r="KHH309" s="306"/>
      <c r="KHI309" s="306"/>
      <c r="KHJ309" s="306"/>
      <c r="KHK309" s="306"/>
      <c r="KHL309" s="306"/>
      <c r="KHN309" s="306"/>
      <c r="KHO309" s="306"/>
      <c r="KHP309" s="306"/>
      <c r="KHQ309" s="306"/>
      <c r="KHR309" s="306"/>
      <c r="KHS309" s="306"/>
      <c r="KHT309" s="306"/>
      <c r="KHV309" s="306"/>
      <c r="KHW309" s="306"/>
      <c r="KHX309" s="306"/>
      <c r="KHY309" s="306"/>
      <c r="KHZ309" s="306"/>
      <c r="KIA309" s="306"/>
      <c r="KIB309" s="306"/>
      <c r="KID309" s="306"/>
      <c r="KIE309" s="306"/>
      <c r="KIF309" s="306"/>
      <c r="KIG309" s="306"/>
      <c r="KIH309" s="306"/>
      <c r="KII309" s="306"/>
      <c r="KIJ309" s="306"/>
      <c r="KIL309" s="306"/>
      <c r="KIM309" s="306"/>
      <c r="KIN309" s="306"/>
      <c r="KIO309" s="306"/>
      <c r="KIP309" s="306"/>
      <c r="KIQ309" s="306"/>
      <c r="KIR309" s="306"/>
      <c r="KIT309" s="306"/>
      <c r="KIU309" s="306"/>
      <c r="KIV309" s="306"/>
      <c r="KIW309" s="306"/>
      <c r="KIX309" s="306"/>
      <c r="KIY309" s="306"/>
      <c r="KIZ309" s="306"/>
      <c r="KJB309" s="306"/>
      <c r="KJC309" s="306"/>
      <c r="KJD309" s="306"/>
      <c r="KJE309" s="306"/>
      <c r="KJF309" s="306"/>
      <c r="KJG309" s="306"/>
      <c r="KJH309" s="306"/>
      <c r="KJJ309" s="306"/>
      <c r="KJK309" s="306"/>
      <c r="KJL309" s="306"/>
      <c r="KJM309" s="306"/>
      <c r="KJN309" s="306"/>
      <c r="KJO309" s="306"/>
      <c r="KJP309" s="306"/>
      <c r="KJR309" s="306"/>
      <c r="KJS309" s="306"/>
      <c r="KJT309" s="306"/>
      <c r="KJU309" s="306"/>
      <c r="KJV309" s="306"/>
      <c r="KJW309" s="306"/>
      <c r="KJX309" s="306"/>
      <c r="KJZ309" s="306"/>
      <c r="KKA309" s="306"/>
      <c r="KKB309" s="306"/>
      <c r="KKC309" s="306"/>
      <c r="KKD309" s="306"/>
      <c r="KKE309" s="306"/>
      <c r="KKF309" s="306"/>
      <c r="KKH309" s="306"/>
      <c r="KKI309" s="306"/>
      <c r="KKJ309" s="306"/>
      <c r="KKK309" s="306"/>
      <c r="KKL309" s="306"/>
      <c r="KKM309" s="306"/>
      <c r="KKN309" s="306"/>
      <c r="KKP309" s="306"/>
      <c r="KKQ309" s="306"/>
      <c r="KKR309" s="306"/>
      <c r="KKS309" s="306"/>
      <c r="KKT309" s="306"/>
      <c r="KKU309" s="306"/>
      <c r="KKV309" s="306"/>
      <c r="KKX309" s="306"/>
      <c r="KKY309" s="306"/>
      <c r="KKZ309" s="306"/>
      <c r="KLA309" s="306"/>
      <c r="KLB309" s="306"/>
      <c r="KLC309" s="306"/>
      <c r="KLD309" s="306"/>
      <c r="KLF309" s="306"/>
      <c r="KLG309" s="306"/>
      <c r="KLH309" s="306"/>
      <c r="KLI309" s="306"/>
      <c r="KLJ309" s="306"/>
      <c r="KLK309" s="306"/>
      <c r="KLL309" s="306"/>
      <c r="KLN309" s="306"/>
      <c r="KLO309" s="306"/>
      <c r="KLP309" s="306"/>
      <c r="KLQ309" s="306"/>
      <c r="KLR309" s="306"/>
      <c r="KLS309" s="306"/>
      <c r="KLT309" s="306"/>
      <c r="KLV309" s="306"/>
      <c r="KLW309" s="306"/>
      <c r="KLX309" s="306"/>
      <c r="KLY309" s="306"/>
      <c r="KLZ309" s="306"/>
      <c r="KMA309" s="306"/>
      <c r="KMB309" s="306"/>
      <c r="KMD309" s="306"/>
      <c r="KME309" s="306"/>
      <c r="KMF309" s="306"/>
      <c r="KMG309" s="306"/>
      <c r="KMH309" s="306"/>
      <c r="KMI309" s="306"/>
      <c r="KMJ309" s="306"/>
      <c r="KML309" s="306"/>
      <c r="KMM309" s="306"/>
      <c r="KMN309" s="306"/>
      <c r="KMO309" s="306"/>
      <c r="KMP309" s="306"/>
      <c r="KMQ309" s="306"/>
      <c r="KMR309" s="306"/>
      <c r="KMT309" s="306"/>
      <c r="KMU309" s="306"/>
      <c r="KMV309" s="306"/>
      <c r="KMW309" s="306"/>
      <c r="KMX309" s="306"/>
      <c r="KMY309" s="306"/>
      <c r="KMZ309" s="306"/>
      <c r="KNB309" s="306"/>
      <c r="KNC309" s="306"/>
      <c r="KND309" s="306"/>
      <c r="KNE309" s="306"/>
      <c r="KNF309" s="306"/>
      <c r="KNG309" s="306"/>
      <c r="KNH309" s="306"/>
      <c r="KNJ309" s="306"/>
      <c r="KNK309" s="306"/>
      <c r="KNL309" s="306"/>
      <c r="KNM309" s="306"/>
      <c r="KNN309" s="306"/>
      <c r="KNO309" s="306"/>
      <c r="KNP309" s="306"/>
      <c r="KNR309" s="306"/>
      <c r="KNS309" s="306"/>
      <c r="KNT309" s="306"/>
      <c r="KNU309" s="306"/>
      <c r="KNV309" s="306"/>
      <c r="KNW309" s="306"/>
      <c r="KNX309" s="306"/>
      <c r="KNZ309" s="306"/>
      <c r="KOA309" s="306"/>
      <c r="KOB309" s="306"/>
      <c r="KOC309" s="306"/>
      <c r="KOD309" s="306"/>
      <c r="KOE309" s="306"/>
      <c r="KOF309" s="306"/>
      <c r="KOH309" s="306"/>
      <c r="KOI309" s="306"/>
      <c r="KOJ309" s="306"/>
      <c r="KOK309" s="306"/>
      <c r="KOL309" s="306"/>
      <c r="KOM309" s="306"/>
      <c r="KON309" s="306"/>
      <c r="KOP309" s="306"/>
      <c r="KOQ309" s="306"/>
      <c r="KOR309" s="306"/>
      <c r="KOS309" s="306"/>
      <c r="KOT309" s="306"/>
      <c r="KOU309" s="306"/>
      <c r="KOV309" s="306"/>
      <c r="KOX309" s="306"/>
      <c r="KOY309" s="306"/>
      <c r="KOZ309" s="306"/>
      <c r="KPA309" s="306"/>
      <c r="KPB309" s="306"/>
      <c r="KPC309" s="306"/>
      <c r="KPD309" s="306"/>
      <c r="KPF309" s="306"/>
      <c r="KPG309" s="306"/>
      <c r="KPH309" s="306"/>
      <c r="KPI309" s="306"/>
      <c r="KPJ309" s="306"/>
      <c r="KPK309" s="306"/>
      <c r="KPL309" s="306"/>
      <c r="KPN309" s="306"/>
      <c r="KPO309" s="306"/>
      <c r="KPP309" s="306"/>
      <c r="KPQ309" s="306"/>
      <c r="KPR309" s="306"/>
      <c r="KPS309" s="306"/>
      <c r="KPT309" s="306"/>
      <c r="KPV309" s="306"/>
      <c r="KPW309" s="306"/>
      <c r="KPX309" s="306"/>
      <c r="KPY309" s="306"/>
      <c r="KPZ309" s="306"/>
      <c r="KQA309" s="306"/>
      <c r="KQB309" s="306"/>
      <c r="KQD309" s="306"/>
      <c r="KQE309" s="306"/>
      <c r="KQF309" s="306"/>
      <c r="KQG309" s="306"/>
      <c r="KQH309" s="306"/>
      <c r="KQI309" s="306"/>
      <c r="KQJ309" s="306"/>
      <c r="KQL309" s="306"/>
      <c r="KQM309" s="306"/>
      <c r="KQN309" s="306"/>
      <c r="KQO309" s="306"/>
      <c r="KQP309" s="306"/>
      <c r="KQQ309" s="306"/>
      <c r="KQR309" s="306"/>
      <c r="KQT309" s="306"/>
      <c r="KQU309" s="306"/>
      <c r="KQV309" s="306"/>
      <c r="KQW309" s="306"/>
      <c r="KQX309" s="306"/>
      <c r="KQY309" s="306"/>
      <c r="KQZ309" s="306"/>
      <c r="KRB309" s="306"/>
      <c r="KRC309" s="306"/>
      <c r="KRD309" s="306"/>
      <c r="KRE309" s="306"/>
      <c r="KRF309" s="306"/>
      <c r="KRG309" s="306"/>
      <c r="KRH309" s="306"/>
      <c r="KRJ309" s="306"/>
      <c r="KRK309" s="306"/>
      <c r="KRL309" s="306"/>
      <c r="KRM309" s="306"/>
      <c r="KRN309" s="306"/>
      <c r="KRO309" s="306"/>
      <c r="KRP309" s="306"/>
      <c r="KRR309" s="306"/>
      <c r="KRS309" s="306"/>
      <c r="KRT309" s="306"/>
      <c r="KRU309" s="306"/>
      <c r="KRV309" s="306"/>
      <c r="KRW309" s="306"/>
      <c r="KRX309" s="306"/>
      <c r="KRZ309" s="306"/>
      <c r="KSA309" s="306"/>
      <c r="KSB309" s="306"/>
      <c r="KSC309" s="306"/>
      <c r="KSD309" s="306"/>
      <c r="KSE309" s="306"/>
      <c r="KSF309" s="306"/>
      <c r="KSH309" s="306"/>
      <c r="KSI309" s="306"/>
      <c r="KSJ309" s="306"/>
      <c r="KSK309" s="306"/>
      <c r="KSL309" s="306"/>
      <c r="KSM309" s="306"/>
      <c r="KSN309" s="306"/>
      <c r="KSP309" s="306"/>
      <c r="KSQ309" s="306"/>
      <c r="KSR309" s="306"/>
      <c r="KSS309" s="306"/>
      <c r="KST309" s="306"/>
      <c r="KSU309" s="306"/>
      <c r="KSV309" s="306"/>
      <c r="KSX309" s="306"/>
      <c r="KSY309" s="306"/>
      <c r="KSZ309" s="306"/>
      <c r="KTA309" s="306"/>
      <c r="KTB309" s="306"/>
      <c r="KTC309" s="306"/>
      <c r="KTD309" s="306"/>
      <c r="KTF309" s="306"/>
      <c r="KTG309" s="306"/>
      <c r="KTH309" s="306"/>
      <c r="KTI309" s="306"/>
      <c r="KTJ309" s="306"/>
      <c r="KTK309" s="306"/>
      <c r="KTL309" s="306"/>
      <c r="KTN309" s="306"/>
      <c r="KTO309" s="306"/>
      <c r="KTP309" s="306"/>
      <c r="KTQ309" s="306"/>
      <c r="KTR309" s="306"/>
      <c r="KTS309" s="306"/>
      <c r="KTT309" s="306"/>
      <c r="KTV309" s="306"/>
      <c r="KTW309" s="306"/>
      <c r="KTX309" s="306"/>
      <c r="KTY309" s="306"/>
      <c r="KTZ309" s="306"/>
      <c r="KUA309" s="306"/>
      <c r="KUB309" s="306"/>
      <c r="KUD309" s="306"/>
      <c r="KUE309" s="306"/>
      <c r="KUF309" s="306"/>
      <c r="KUG309" s="306"/>
      <c r="KUH309" s="306"/>
      <c r="KUI309" s="306"/>
      <c r="KUJ309" s="306"/>
      <c r="KUL309" s="306"/>
      <c r="KUM309" s="306"/>
      <c r="KUN309" s="306"/>
      <c r="KUO309" s="306"/>
      <c r="KUP309" s="306"/>
      <c r="KUQ309" s="306"/>
      <c r="KUR309" s="306"/>
      <c r="KUT309" s="306"/>
      <c r="KUU309" s="306"/>
      <c r="KUV309" s="306"/>
      <c r="KUW309" s="306"/>
      <c r="KUX309" s="306"/>
      <c r="KUY309" s="306"/>
      <c r="KUZ309" s="306"/>
      <c r="KVB309" s="306"/>
      <c r="KVC309" s="306"/>
      <c r="KVD309" s="306"/>
      <c r="KVE309" s="306"/>
      <c r="KVF309" s="306"/>
      <c r="KVG309" s="306"/>
      <c r="KVH309" s="306"/>
      <c r="KVJ309" s="306"/>
      <c r="KVK309" s="306"/>
      <c r="KVL309" s="306"/>
      <c r="KVM309" s="306"/>
      <c r="KVN309" s="306"/>
      <c r="KVO309" s="306"/>
      <c r="KVP309" s="306"/>
      <c r="KVR309" s="306"/>
      <c r="KVS309" s="306"/>
      <c r="KVT309" s="306"/>
      <c r="KVU309" s="306"/>
      <c r="KVV309" s="306"/>
      <c r="KVW309" s="306"/>
      <c r="KVX309" s="306"/>
      <c r="KVZ309" s="306"/>
      <c r="KWA309" s="306"/>
      <c r="KWB309" s="306"/>
      <c r="KWC309" s="306"/>
      <c r="KWD309" s="306"/>
      <c r="KWE309" s="306"/>
      <c r="KWF309" s="306"/>
      <c r="KWH309" s="306"/>
      <c r="KWI309" s="306"/>
      <c r="KWJ309" s="306"/>
      <c r="KWK309" s="306"/>
      <c r="KWL309" s="306"/>
      <c r="KWM309" s="306"/>
      <c r="KWN309" s="306"/>
      <c r="KWP309" s="306"/>
      <c r="KWQ309" s="306"/>
      <c r="KWR309" s="306"/>
      <c r="KWS309" s="306"/>
      <c r="KWT309" s="306"/>
      <c r="KWU309" s="306"/>
      <c r="KWV309" s="306"/>
      <c r="KWX309" s="306"/>
      <c r="KWY309" s="306"/>
      <c r="KWZ309" s="306"/>
      <c r="KXA309" s="306"/>
      <c r="KXB309" s="306"/>
      <c r="KXC309" s="306"/>
      <c r="KXD309" s="306"/>
      <c r="KXF309" s="306"/>
      <c r="KXG309" s="306"/>
      <c r="KXH309" s="306"/>
      <c r="KXI309" s="306"/>
      <c r="KXJ309" s="306"/>
      <c r="KXK309" s="306"/>
      <c r="KXL309" s="306"/>
      <c r="KXN309" s="306"/>
      <c r="KXO309" s="306"/>
      <c r="KXP309" s="306"/>
      <c r="KXQ309" s="306"/>
      <c r="KXR309" s="306"/>
      <c r="KXS309" s="306"/>
      <c r="KXT309" s="306"/>
      <c r="KXV309" s="306"/>
      <c r="KXW309" s="306"/>
      <c r="KXX309" s="306"/>
      <c r="KXY309" s="306"/>
      <c r="KXZ309" s="306"/>
      <c r="KYA309" s="306"/>
      <c r="KYB309" s="306"/>
      <c r="KYD309" s="306"/>
      <c r="KYE309" s="306"/>
      <c r="KYF309" s="306"/>
      <c r="KYG309" s="306"/>
      <c r="KYH309" s="306"/>
      <c r="KYI309" s="306"/>
      <c r="KYJ309" s="306"/>
      <c r="KYL309" s="306"/>
      <c r="KYM309" s="306"/>
      <c r="KYN309" s="306"/>
      <c r="KYO309" s="306"/>
      <c r="KYP309" s="306"/>
      <c r="KYQ309" s="306"/>
      <c r="KYR309" s="306"/>
      <c r="KYT309" s="306"/>
      <c r="KYU309" s="306"/>
      <c r="KYV309" s="306"/>
      <c r="KYW309" s="306"/>
      <c r="KYX309" s="306"/>
      <c r="KYY309" s="306"/>
      <c r="KYZ309" s="306"/>
      <c r="KZB309" s="306"/>
      <c r="KZC309" s="306"/>
      <c r="KZD309" s="306"/>
      <c r="KZE309" s="306"/>
      <c r="KZF309" s="306"/>
      <c r="KZG309" s="306"/>
      <c r="KZH309" s="306"/>
      <c r="KZJ309" s="306"/>
      <c r="KZK309" s="306"/>
      <c r="KZL309" s="306"/>
      <c r="KZM309" s="306"/>
      <c r="KZN309" s="306"/>
      <c r="KZO309" s="306"/>
      <c r="KZP309" s="306"/>
      <c r="KZR309" s="306"/>
      <c r="KZS309" s="306"/>
      <c r="KZT309" s="306"/>
      <c r="KZU309" s="306"/>
      <c r="KZV309" s="306"/>
      <c r="KZW309" s="306"/>
      <c r="KZX309" s="306"/>
      <c r="KZZ309" s="306"/>
      <c r="LAA309" s="306"/>
      <c r="LAB309" s="306"/>
      <c r="LAC309" s="306"/>
      <c r="LAD309" s="306"/>
      <c r="LAE309" s="306"/>
      <c r="LAF309" s="306"/>
      <c r="LAH309" s="306"/>
      <c r="LAI309" s="306"/>
      <c r="LAJ309" s="306"/>
      <c r="LAK309" s="306"/>
      <c r="LAL309" s="306"/>
      <c r="LAM309" s="306"/>
      <c r="LAN309" s="306"/>
      <c r="LAP309" s="306"/>
      <c r="LAQ309" s="306"/>
      <c r="LAR309" s="306"/>
      <c r="LAS309" s="306"/>
      <c r="LAT309" s="306"/>
      <c r="LAU309" s="306"/>
      <c r="LAV309" s="306"/>
      <c r="LAX309" s="306"/>
      <c r="LAY309" s="306"/>
      <c r="LAZ309" s="306"/>
      <c r="LBA309" s="306"/>
      <c r="LBB309" s="306"/>
      <c r="LBC309" s="306"/>
      <c r="LBD309" s="306"/>
      <c r="LBF309" s="306"/>
      <c r="LBG309" s="306"/>
      <c r="LBH309" s="306"/>
      <c r="LBI309" s="306"/>
      <c r="LBJ309" s="306"/>
      <c r="LBK309" s="306"/>
      <c r="LBL309" s="306"/>
      <c r="LBN309" s="306"/>
      <c r="LBO309" s="306"/>
      <c r="LBP309" s="306"/>
      <c r="LBQ309" s="306"/>
      <c r="LBR309" s="306"/>
      <c r="LBS309" s="306"/>
      <c r="LBT309" s="306"/>
      <c r="LBV309" s="306"/>
      <c r="LBW309" s="306"/>
      <c r="LBX309" s="306"/>
      <c r="LBY309" s="306"/>
      <c r="LBZ309" s="306"/>
      <c r="LCA309" s="306"/>
      <c r="LCB309" s="306"/>
      <c r="LCD309" s="306"/>
      <c r="LCE309" s="306"/>
      <c r="LCF309" s="306"/>
      <c r="LCG309" s="306"/>
      <c r="LCH309" s="306"/>
      <c r="LCI309" s="306"/>
      <c r="LCJ309" s="306"/>
      <c r="LCL309" s="306"/>
      <c r="LCM309" s="306"/>
      <c r="LCN309" s="306"/>
      <c r="LCO309" s="306"/>
      <c r="LCP309" s="306"/>
      <c r="LCQ309" s="306"/>
      <c r="LCR309" s="306"/>
      <c r="LCT309" s="306"/>
      <c r="LCU309" s="306"/>
      <c r="LCV309" s="306"/>
      <c r="LCW309" s="306"/>
      <c r="LCX309" s="306"/>
      <c r="LCY309" s="306"/>
      <c r="LCZ309" s="306"/>
      <c r="LDB309" s="306"/>
      <c r="LDC309" s="306"/>
      <c r="LDD309" s="306"/>
      <c r="LDE309" s="306"/>
      <c r="LDF309" s="306"/>
      <c r="LDG309" s="306"/>
      <c r="LDH309" s="306"/>
      <c r="LDJ309" s="306"/>
      <c r="LDK309" s="306"/>
      <c r="LDL309" s="306"/>
      <c r="LDM309" s="306"/>
      <c r="LDN309" s="306"/>
      <c r="LDO309" s="306"/>
      <c r="LDP309" s="306"/>
      <c r="LDR309" s="306"/>
      <c r="LDS309" s="306"/>
      <c r="LDT309" s="306"/>
      <c r="LDU309" s="306"/>
      <c r="LDV309" s="306"/>
      <c r="LDW309" s="306"/>
      <c r="LDX309" s="306"/>
      <c r="LDZ309" s="306"/>
      <c r="LEA309" s="306"/>
      <c r="LEB309" s="306"/>
      <c r="LEC309" s="306"/>
      <c r="LED309" s="306"/>
      <c r="LEE309" s="306"/>
      <c r="LEF309" s="306"/>
      <c r="LEH309" s="306"/>
      <c r="LEI309" s="306"/>
      <c r="LEJ309" s="306"/>
      <c r="LEK309" s="306"/>
      <c r="LEL309" s="306"/>
      <c r="LEM309" s="306"/>
      <c r="LEN309" s="306"/>
      <c r="LEP309" s="306"/>
      <c r="LEQ309" s="306"/>
      <c r="LER309" s="306"/>
      <c r="LES309" s="306"/>
      <c r="LET309" s="306"/>
      <c r="LEU309" s="306"/>
      <c r="LEV309" s="306"/>
      <c r="LEX309" s="306"/>
      <c r="LEY309" s="306"/>
      <c r="LEZ309" s="306"/>
      <c r="LFA309" s="306"/>
      <c r="LFB309" s="306"/>
      <c r="LFC309" s="306"/>
      <c r="LFD309" s="306"/>
      <c r="LFF309" s="306"/>
      <c r="LFG309" s="306"/>
      <c r="LFH309" s="306"/>
      <c r="LFI309" s="306"/>
      <c r="LFJ309" s="306"/>
      <c r="LFK309" s="306"/>
      <c r="LFL309" s="306"/>
      <c r="LFN309" s="306"/>
      <c r="LFO309" s="306"/>
      <c r="LFP309" s="306"/>
      <c r="LFQ309" s="306"/>
      <c r="LFR309" s="306"/>
      <c r="LFS309" s="306"/>
      <c r="LFT309" s="306"/>
      <c r="LFV309" s="306"/>
      <c r="LFW309" s="306"/>
      <c r="LFX309" s="306"/>
      <c r="LFY309" s="306"/>
      <c r="LFZ309" s="306"/>
      <c r="LGA309" s="306"/>
      <c r="LGB309" s="306"/>
      <c r="LGD309" s="306"/>
      <c r="LGE309" s="306"/>
      <c r="LGF309" s="306"/>
      <c r="LGG309" s="306"/>
      <c r="LGH309" s="306"/>
      <c r="LGI309" s="306"/>
      <c r="LGJ309" s="306"/>
      <c r="LGL309" s="306"/>
      <c r="LGM309" s="306"/>
      <c r="LGN309" s="306"/>
      <c r="LGO309" s="306"/>
      <c r="LGP309" s="306"/>
      <c r="LGQ309" s="306"/>
      <c r="LGR309" s="306"/>
      <c r="LGT309" s="306"/>
      <c r="LGU309" s="306"/>
      <c r="LGV309" s="306"/>
      <c r="LGW309" s="306"/>
      <c r="LGX309" s="306"/>
      <c r="LGY309" s="306"/>
      <c r="LGZ309" s="306"/>
      <c r="LHB309" s="306"/>
      <c r="LHC309" s="306"/>
      <c r="LHD309" s="306"/>
      <c r="LHE309" s="306"/>
      <c r="LHF309" s="306"/>
      <c r="LHG309" s="306"/>
      <c r="LHH309" s="306"/>
      <c r="LHJ309" s="306"/>
      <c r="LHK309" s="306"/>
      <c r="LHL309" s="306"/>
      <c r="LHM309" s="306"/>
      <c r="LHN309" s="306"/>
      <c r="LHO309" s="306"/>
      <c r="LHP309" s="306"/>
      <c r="LHR309" s="306"/>
      <c r="LHS309" s="306"/>
      <c r="LHT309" s="306"/>
      <c r="LHU309" s="306"/>
      <c r="LHV309" s="306"/>
      <c r="LHW309" s="306"/>
      <c r="LHX309" s="306"/>
      <c r="LHZ309" s="306"/>
      <c r="LIA309" s="306"/>
      <c r="LIB309" s="306"/>
      <c r="LIC309" s="306"/>
      <c r="LID309" s="306"/>
      <c r="LIE309" s="306"/>
      <c r="LIF309" s="306"/>
      <c r="LIH309" s="306"/>
      <c r="LII309" s="306"/>
      <c r="LIJ309" s="306"/>
      <c r="LIK309" s="306"/>
      <c r="LIL309" s="306"/>
      <c r="LIM309" s="306"/>
      <c r="LIN309" s="306"/>
      <c r="LIP309" s="306"/>
      <c r="LIQ309" s="306"/>
      <c r="LIR309" s="306"/>
      <c r="LIS309" s="306"/>
      <c r="LIT309" s="306"/>
      <c r="LIU309" s="306"/>
      <c r="LIV309" s="306"/>
      <c r="LIX309" s="306"/>
      <c r="LIY309" s="306"/>
      <c r="LIZ309" s="306"/>
      <c r="LJA309" s="306"/>
      <c r="LJB309" s="306"/>
      <c r="LJC309" s="306"/>
      <c r="LJD309" s="306"/>
      <c r="LJF309" s="306"/>
      <c r="LJG309" s="306"/>
      <c r="LJH309" s="306"/>
      <c r="LJI309" s="306"/>
      <c r="LJJ309" s="306"/>
      <c r="LJK309" s="306"/>
      <c r="LJL309" s="306"/>
      <c r="LJN309" s="306"/>
      <c r="LJO309" s="306"/>
      <c r="LJP309" s="306"/>
      <c r="LJQ309" s="306"/>
      <c r="LJR309" s="306"/>
      <c r="LJS309" s="306"/>
      <c r="LJT309" s="306"/>
      <c r="LJV309" s="306"/>
      <c r="LJW309" s="306"/>
      <c r="LJX309" s="306"/>
      <c r="LJY309" s="306"/>
      <c r="LJZ309" s="306"/>
      <c r="LKA309" s="306"/>
      <c r="LKB309" s="306"/>
      <c r="LKD309" s="306"/>
      <c r="LKE309" s="306"/>
      <c r="LKF309" s="306"/>
      <c r="LKG309" s="306"/>
      <c r="LKH309" s="306"/>
      <c r="LKI309" s="306"/>
      <c r="LKJ309" s="306"/>
      <c r="LKL309" s="306"/>
      <c r="LKM309" s="306"/>
      <c r="LKN309" s="306"/>
      <c r="LKO309" s="306"/>
      <c r="LKP309" s="306"/>
      <c r="LKQ309" s="306"/>
      <c r="LKR309" s="306"/>
      <c r="LKT309" s="306"/>
      <c r="LKU309" s="306"/>
      <c r="LKV309" s="306"/>
      <c r="LKW309" s="306"/>
      <c r="LKX309" s="306"/>
      <c r="LKY309" s="306"/>
      <c r="LKZ309" s="306"/>
      <c r="LLB309" s="306"/>
      <c r="LLC309" s="306"/>
      <c r="LLD309" s="306"/>
      <c r="LLE309" s="306"/>
      <c r="LLF309" s="306"/>
      <c r="LLG309" s="306"/>
      <c r="LLH309" s="306"/>
      <c r="LLJ309" s="306"/>
      <c r="LLK309" s="306"/>
      <c r="LLL309" s="306"/>
      <c r="LLM309" s="306"/>
      <c r="LLN309" s="306"/>
      <c r="LLO309" s="306"/>
      <c r="LLP309" s="306"/>
      <c r="LLR309" s="306"/>
      <c r="LLS309" s="306"/>
      <c r="LLT309" s="306"/>
      <c r="LLU309" s="306"/>
      <c r="LLV309" s="306"/>
      <c r="LLW309" s="306"/>
      <c r="LLX309" s="306"/>
      <c r="LLZ309" s="306"/>
      <c r="LMA309" s="306"/>
      <c r="LMB309" s="306"/>
      <c r="LMC309" s="306"/>
      <c r="LMD309" s="306"/>
      <c r="LME309" s="306"/>
      <c r="LMF309" s="306"/>
      <c r="LMH309" s="306"/>
      <c r="LMI309" s="306"/>
      <c r="LMJ309" s="306"/>
      <c r="LMK309" s="306"/>
      <c r="LML309" s="306"/>
      <c r="LMM309" s="306"/>
      <c r="LMN309" s="306"/>
      <c r="LMP309" s="306"/>
      <c r="LMQ309" s="306"/>
      <c r="LMR309" s="306"/>
      <c r="LMS309" s="306"/>
      <c r="LMT309" s="306"/>
      <c r="LMU309" s="306"/>
      <c r="LMV309" s="306"/>
      <c r="LMX309" s="306"/>
      <c r="LMY309" s="306"/>
      <c r="LMZ309" s="306"/>
      <c r="LNA309" s="306"/>
      <c r="LNB309" s="306"/>
      <c r="LNC309" s="306"/>
      <c r="LND309" s="306"/>
      <c r="LNF309" s="306"/>
      <c r="LNG309" s="306"/>
      <c r="LNH309" s="306"/>
      <c r="LNI309" s="306"/>
      <c r="LNJ309" s="306"/>
      <c r="LNK309" s="306"/>
      <c r="LNL309" s="306"/>
      <c r="LNN309" s="306"/>
      <c r="LNO309" s="306"/>
      <c r="LNP309" s="306"/>
      <c r="LNQ309" s="306"/>
      <c r="LNR309" s="306"/>
      <c r="LNS309" s="306"/>
      <c r="LNT309" s="306"/>
      <c r="LNV309" s="306"/>
      <c r="LNW309" s="306"/>
      <c r="LNX309" s="306"/>
      <c r="LNY309" s="306"/>
      <c r="LNZ309" s="306"/>
      <c r="LOA309" s="306"/>
      <c r="LOB309" s="306"/>
      <c r="LOD309" s="306"/>
      <c r="LOE309" s="306"/>
      <c r="LOF309" s="306"/>
      <c r="LOG309" s="306"/>
      <c r="LOH309" s="306"/>
      <c r="LOI309" s="306"/>
      <c r="LOJ309" s="306"/>
      <c r="LOL309" s="306"/>
      <c r="LOM309" s="306"/>
      <c r="LON309" s="306"/>
      <c r="LOO309" s="306"/>
      <c r="LOP309" s="306"/>
      <c r="LOQ309" s="306"/>
      <c r="LOR309" s="306"/>
      <c r="LOT309" s="306"/>
      <c r="LOU309" s="306"/>
      <c r="LOV309" s="306"/>
      <c r="LOW309" s="306"/>
      <c r="LOX309" s="306"/>
      <c r="LOY309" s="306"/>
      <c r="LOZ309" s="306"/>
      <c r="LPB309" s="306"/>
      <c r="LPC309" s="306"/>
      <c r="LPD309" s="306"/>
      <c r="LPE309" s="306"/>
      <c r="LPF309" s="306"/>
      <c r="LPG309" s="306"/>
      <c r="LPH309" s="306"/>
      <c r="LPJ309" s="306"/>
      <c r="LPK309" s="306"/>
      <c r="LPL309" s="306"/>
      <c r="LPM309" s="306"/>
      <c r="LPN309" s="306"/>
      <c r="LPO309" s="306"/>
      <c r="LPP309" s="306"/>
      <c r="LPR309" s="306"/>
      <c r="LPS309" s="306"/>
      <c r="LPT309" s="306"/>
      <c r="LPU309" s="306"/>
      <c r="LPV309" s="306"/>
      <c r="LPW309" s="306"/>
      <c r="LPX309" s="306"/>
      <c r="LPZ309" s="306"/>
      <c r="LQA309" s="306"/>
      <c r="LQB309" s="306"/>
      <c r="LQC309" s="306"/>
      <c r="LQD309" s="306"/>
      <c r="LQE309" s="306"/>
      <c r="LQF309" s="306"/>
      <c r="LQH309" s="306"/>
      <c r="LQI309" s="306"/>
      <c r="LQJ309" s="306"/>
      <c r="LQK309" s="306"/>
      <c r="LQL309" s="306"/>
      <c r="LQM309" s="306"/>
      <c r="LQN309" s="306"/>
      <c r="LQP309" s="306"/>
      <c r="LQQ309" s="306"/>
      <c r="LQR309" s="306"/>
      <c r="LQS309" s="306"/>
      <c r="LQT309" s="306"/>
      <c r="LQU309" s="306"/>
      <c r="LQV309" s="306"/>
      <c r="LQX309" s="306"/>
      <c r="LQY309" s="306"/>
      <c r="LQZ309" s="306"/>
      <c r="LRA309" s="306"/>
      <c r="LRB309" s="306"/>
      <c r="LRC309" s="306"/>
      <c r="LRD309" s="306"/>
      <c r="LRF309" s="306"/>
      <c r="LRG309" s="306"/>
      <c r="LRH309" s="306"/>
      <c r="LRI309" s="306"/>
      <c r="LRJ309" s="306"/>
      <c r="LRK309" s="306"/>
      <c r="LRL309" s="306"/>
      <c r="LRN309" s="306"/>
      <c r="LRO309" s="306"/>
      <c r="LRP309" s="306"/>
      <c r="LRQ309" s="306"/>
      <c r="LRR309" s="306"/>
      <c r="LRS309" s="306"/>
      <c r="LRT309" s="306"/>
      <c r="LRV309" s="306"/>
      <c r="LRW309" s="306"/>
      <c r="LRX309" s="306"/>
      <c r="LRY309" s="306"/>
      <c r="LRZ309" s="306"/>
      <c r="LSA309" s="306"/>
      <c r="LSB309" s="306"/>
      <c r="LSD309" s="306"/>
      <c r="LSE309" s="306"/>
      <c r="LSF309" s="306"/>
      <c r="LSG309" s="306"/>
      <c r="LSH309" s="306"/>
      <c r="LSI309" s="306"/>
      <c r="LSJ309" s="306"/>
      <c r="LSL309" s="306"/>
      <c r="LSM309" s="306"/>
      <c r="LSN309" s="306"/>
      <c r="LSO309" s="306"/>
      <c r="LSP309" s="306"/>
      <c r="LSQ309" s="306"/>
      <c r="LSR309" s="306"/>
      <c r="LST309" s="306"/>
      <c r="LSU309" s="306"/>
      <c r="LSV309" s="306"/>
      <c r="LSW309" s="306"/>
      <c r="LSX309" s="306"/>
      <c r="LSY309" s="306"/>
      <c r="LSZ309" s="306"/>
      <c r="LTB309" s="306"/>
      <c r="LTC309" s="306"/>
      <c r="LTD309" s="306"/>
      <c r="LTE309" s="306"/>
      <c r="LTF309" s="306"/>
      <c r="LTG309" s="306"/>
      <c r="LTH309" s="306"/>
      <c r="LTJ309" s="306"/>
      <c r="LTK309" s="306"/>
      <c r="LTL309" s="306"/>
      <c r="LTM309" s="306"/>
      <c r="LTN309" s="306"/>
      <c r="LTO309" s="306"/>
      <c r="LTP309" s="306"/>
      <c r="LTR309" s="306"/>
      <c r="LTS309" s="306"/>
      <c r="LTT309" s="306"/>
      <c r="LTU309" s="306"/>
      <c r="LTV309" s="306"/>
      <c r="LTW309" s="306"/>
      <c r="LTX309" s="306"/>
      <c r="LTZ309" s="306"/>
      <c r="LUA309" s="306"/>
      <c r="LUB309" s="306"/>
      <c r="LUC309" s="306"/>
      <c r="LUD309" s="306"/>
      <c r="LUE309" s="306"/>
      <c r="LUF309" s="306"/>
      <c r="LUH309" s="306"/>
      <c r="LUI309" s="306"/>
      <c r="LUJ309" s="306"/>
      <c r="LUK309" s="306"/>
      <c r="LUL309" s="306"/>
      <c r="LUM309" s="306"/>
      <c r="LUN309" s="306"/>
      <c r="LUP309" s="306"/>
      <c r="LUQ309" s="306"/>
      <c r="LUR309" s="306"/>
      <c r="LUS309" s="306"/>
      <c r="LUT309" s="306"/>
      <c r="LUU309" s="306"/>
      <c r="LUV309" s="306"/>
      <c r="LUX309" s="306"/>
      <c r="LUY309" s="306"/>
      <c r="LUZ309" s="306"/>
      <c r="LVA309" s="306"/>
      <c r="LVB309" s="306"/>
      <c r="LVC309" s="306"/>
      <c r="LVD309" s="306"/>
      <c r="LVF309" s="306"/>
      <c r="LVG309" s="306"/>
      <c r="LVH309" s="306"/>
      <c r="LVI309" s="306"/>
      <c r="LVJ309" s="306"/>
      <c r="LVK309" s="306"/>
      <c r="LVL309" s="306"/>
      <c r="LVN309" s="306"/>
      <c r="LVO309" s="306"/>
      <c r="LVP309" s="306"/>
      <c r="LVQ309" s="306"/>
      <c r="LVR309" s="306"/>
      <c r="LVS309" s="306"/>
      <c r="LVT309" s="306"/>
      <c r="LVV309" s="306"/>
      <c r="LVW309" s="306"/>
      <c r="LVX309" s="306"/>
      <c r="LVY309" s="306"/>
      <c r="LVZ309" s="306"/>
      <c r="LWA309" s="306"/>
      <c r="LWB309" s="306"/>
      <c r="LWD309" s="306"/>
      <c r="LWE309" s="306"/>
      <c r="LWF309" s="306"/>
      <c r="LWG309" s="306"/>
      <c r="LWH309" s="306"/>
      <c r="LWI309" s="306"/>
      <c r="LWJ309" s="306"/>
      <c r="LWL309" s="306"/>
      <c r="LWM309" s="306"/>
      <c r="LWN309" s="306"/>
      <c r="LWO309" s="306"/>
      <c r="LWP309" s="306"/>
      <c r="LWQ309" s="306"/>
      <c r="LWR309" s="306"/>
      <c r="LWT309" s="306"/>
      <c r="LWU309" s="306"/>
      <c r="LWV309" s="306"/>
      <c r="LWW309" s="306"/>
      <c r="LWX309" s="306"/>
      <c r="LWY309" s="306"/>
      <c r="LWZ309" s="306"/>
      <c r="LXB309" s="306"/>
      <c r="LXC309" s="306"/>
      <c r="LXD309" s="306"/>
      <c r="LXE309" s="306"/>
      <c r="LXF309" s="306"/>
      <c r="LXG309" s="306"/>
      <c r="LXH309" s="306"/>
      <c r="LXJ309" s="306"/>
      <c r="LXK309" s="306"/>
      <c r="LXL309" s="306"/>
      <c r="LXM309" s="306"/>
      <c r="LXN309" s="306"/>
      <c r="LXO309" s="306"/>
      <c r="LXP309" s="306"/>
      <c r="LXR309" s="306"/>
      <c r="LXS309" s="306"/>
      <c r="LXT309" s="306"/>
      <c r="LXU309" s="306"/>
      <c r="LXV309" s="306"/>
      <c r="LXW309" s="306"/>
      <c r="LXX309" s="306"/>
      <c r="LXZ309" s="306"/>
      <c r="LYA309" s="306"/>
      <c r="LYB309" s="306"/>
      <c r="LYC309" s="306"/>
      <c r="LYD309" s="306"/>
      <c r="LYE309" s="306"/>
      <c r="LYF309" s="306"/>
      <c r="LYH309" s="306"/>
      <c r="LYI309" s="306"/>
      <c r="LYJ309" s="306"/>
      <c r="LYK309" s="306"/>
      <c r="LYL309" s="306"/>
      <c r="LYM309" s="306"/>
      <c r="LYN309" s="306"/>
      <c r="LYP309" s="306"/>
      <c r="LYQ309" s="306"/>
      <c r="LYR309" s="306"/>
      <c r="LYS309" s="306"/>
      <c r="LYT309" s="306"/>
      <c r="LYU309" s="306"/>
      <c r="LYV309" s="306"/>
      <c r="LYX309" s="306"/>
      <c r="LYY309" s="306"/>
      <c r="LYZ309" s="306"/>
      <c r="LZA309" s="306"/>
      <c r="LZB309" s="306"/>
      <c r="LZC309" s="306"/>
      <c r="LZD309" s="306"/>
      <c r="LZF309" s="306"/>
      <c r="LZG309" s="306"/>
      <c r="LZH309" s="306"/>
      <c r="LZI309" s="306"/>
      <c r="LZJ309" s="306"/>
      <c r="LZK309" s="306"/>
      <c r="LZL309" s="306"/>
      <c r="LZN309" s="306"/>
      <c r="LZO309" s="306"/>
      <c r="LZP309" s="306"/>
      <c r="LZQ309" s="306"/>
      <c r="LZR309" s="306"/>
      <c r="LZS309" s="306"/>
      <c r="LZT309" s="306"/>
      <c r="LZV309" s="306"/>
      <c r="LZW309" s="306"/>
      <c r="LZX309" s="306"/>
      <c r="LZY309" s="306"/>
      <c r="LZZ309" s="306"/>
      <c r="MAA309" s="306"/>
      <c r="MAB309" s="306"/>
      <c r="MAD309" s="306"/>
      <c r="MAE309" s="306"/>
      <c r="MAF309" s="306"/>
      <c r="MAG309" s="306"/>
      <c r="MAH309" s="306"/>
      <c r="MAI309" s="306"/>
      <c r="MAJ309" s="306"/>
      <c r="MAL309" s="306"/>
      <c r="MAM309" s="306"/>
      <c r="MAN309" s="306"/>
      <c r="MAO309" s="306"/>
      <c r="MAP309" s="306"/>
      <c r="MAQ309" s="306"/>
      <c r="MAR309" s="306"/>
      <c r="MAT309" s="306"/>
      <c r="MAU309" s="306"/>
      <c r="MAV309" s="306"/>
      <c r="MAW309" s="306"/>
      <c r="MAX309" s="306"/>
      <c r="MAY309" s="306"/>
      <c r="MAZ309" s="306"/>
      <c r="MBB309" s="306"/>
      <c r="MBC309" s="306"/>
      <c r="MBD309" s="306"/>
      <c r="MBE309" s="306"/>
      <c r="MBF309" s="306"/>
      <c r="MBG309" s="306"/>
      <c r="MBH309" s="306"/>
      <c r="MBJ309" s="306"/>
      <c r="MBK309" s="306"/>
      <c r="MBL309" s="306"/>
      <c r="MBM309" s="306"/>
      <c r="MBN309" s="306"/>
      <c r="MBO309" s="306"/>
      <c r="MBP309" s="306"/>
      <c r="MBR309" s="306"/>
      <c r="MBS309" s="306"/>
      <c r="MBT309" s="306"/>
      <c r="MBU309" s="306"/>
      <c r="MBV309" s="306"/>
      <c r="MBW309" s="306"/>
      <c r="MBX309" s="306"/>
      <c r="MBZ309" s="306"/>
      <c r="MCA309" s="306"/>
      <c r="MCB309" s="306"/>
      <c r="MCC309" s="306"/>
      <c r="MCD309" s="306"/>
      <c r="MCE309" s="306"/>
      <c r="MCF309" s="306"/>
      <c r="MCH309" s="306"/>
      <c r="MCI309" s="306"/>
      <c r="MCJ309" s="306"/>
      <c r="MCK309" s="306"/>
      <c r="MCL309" s="306"/>
      <c r="MCM309" s="306"/>
      <c r="MCN309" s="306"/>
      <c r="MCP309" s="306"/>
      <c r="MCQ309" s="306"/>
      <c r="MCR309" s="306"/>
      <c r="MCS309" s="306"/>
      <c r="MCT309" s="306"/>
      <c r="MCU309" s="306"/>
      <c r="MCV309" s="306"/>
      <c r="MCX309" s="306"/>
      <c r="MCY309" s="306"/>
      <c r="MCZ309" s="306"/>
      <c r="MDA309" s="306"/>
      <c r="MDB309" s="306"/>
      <c r="MDC309" s="306"/>
      <c r="MDD309" s="306"/>
      <c r="MDF309" s="306"/>
      <c r="MDG309" s="306"/>
      <c r="MDH309" s="306"/>
      <c r="MDI309" s="306"/>
      <c r="MDJ309" s="306"/>
      <c r="MDK309" s="306"/>
      <c r="MDL309" s="306"/>
      <c r="MDN309" s="306"/>
      <c r="MDO309" s="306"/>
      <c r="MDP309" s="306"/>
      <c r="MDQ309" s="306"/>
      <c r="MDR309" s="306"/>
      <c r="MDS309" s="306"/>
      <c r="MDT309" s="306"/>
      <c r="MDV309" s="306"/>
      <c r="MDW309" s="306"/>
      <c r="MDX309" s="306"/>
      <c r="MDY309" s="306"/>
      <c r="MDZ309" s="306"/>
      <c r="MEA309" s="306"/>
      <c r="MEB309" s="306"/>
      <c r="MED309" s="306"/>
      <c r="MEE309" s="306"/>
      <c r="MEF309" s="306"/>
      <c r="MEG309" s="306"/>
      <c r="MEH309" s="306"/>
      <c r="MEI309" s="306"/>
      <c r="MEJ309" s="306"/>
      <c r="MEL309" s="306"/>
      <c r="MEM309" s="306"/>
      <c r="MEN309" s="306"/>
      <c r="MEO309" s="306"/>
      <c r="MEP309" s="306"/>
      <c r="MEQ309" s="306"/>
      <c r="MER309" s="306"/>
      <c r="MET309" s="306"/>
      <c r="MEU309" s="306"/>
      <c r="MEV309" s="306"/>
      <c r="MEW309" s="306"/>
      <c r="MEX309" s="306"/>
      <c r="MEY309" s="306"/>
      <c r="MEZ309" s="306"/>
      <c r="MFB309" s="306"/>
      <c r="MFC309" s="306"/>
      <c r="MFD309" s="306"/>
      <c r="MFE309" s="306"/>
      <c r="MFF309" s="306"/>
      <c r="MFG309" s="306"/>
      <c r="MFH309" s="306"/>
      <c r="MFJ309" s="306"/>
      <c r="MFK309" s="306"/>
      <c r="MFL309" s="306"/>
      <c r="MFM309" s="306"/>
      <c r="MFN309" s="306"/>
      <c r="MFO309" s="306"/>
      <c r="MFP309" s="306"/>
      <c r="MFR309" s="306"/>
      <c r="MFS309" s="306"/>
      <c r="MFT309" s="306"/>
      <c r="MFU309" s="306"/>
      <c r="MFV309" s="306"/>
      <c r="MFW309" s="306"/>
      <c r="MFX309" s="306"/>
      <c r="MFZ309" s="306"/>
      <c r="MGA309" s="306"/>
      <c r="MGB309" s="306"/>
      <c r="MGC309" s="306"/>
      <c r="MGD309" s="306"/>
      <c r="MGE309" s="306"/>
      <c r="MGF309" s="306"/>
      <c r="MGH309" s="306"/>
      <c r="MGI309" s="306"/>
      <c r="MGJ309" s="306"/>
      <c r="MGK309" s="306"/>
      <c r="MGL309" s="306"/>
      <c r="MGM309" s="306"/>
      <c r="MGN309" s="306"/>
      <c r="MGP309" s="306"/>
      <c r="MGQ309" s="306"/>
      <c r="MGR309" s="306"/>
      <c r="MGS309" s="306"/>
      <c r="MGT309" s="306"/>
      <c r="MGU309" s="306"/>
      <c r="MGV309" s="306"/>
      <c r="MGX309" s="306"/>
      <c r="MGY309" s="306"/>
      <c r="MGZ309" s="306"/>
      <c r="MHA309" s="306"/>
      <c r="MHB309" s="306"/>
      <c r="MHC309" s="306"/>
      <c r="MHD309" s="306"/>
      <c r="MHF309" s="306"/>
      <c r="MHG309" s="306"/>
      <c r="MHH309" s="306"/>
      <c r="MHI309" s="306"/>
      <c r="MHJ309" s="306"/>
      <c r="MHK309" s="306"/>
      <c r="MHL309" s="306"/>
      <c r="MHN309" s="306"/>
      <c r="MHO309" s="306"/>
      <c r="MHP309" s="306"/>
      <c r="MHQ309" s="306"/>
      <c r="MHR309" s="306"/>
      <c r="MHS309" s="306"/>
      <c r="MHT309" s="306"/>
      <c r="MHV309" s="306"/>
      <c r="MHW309" s="306"/>
      <c r="MHX309" s="306"/>
      <c r="MHY309" s="306"/>
      <c r="MHZ309" s="306"/>
      <c r="MIA309" s="306"/>
      <c r="MIB309" s="306"/>
      <c r="MID309" s="306"/>
      <c r="MIE309" s="306"/>
      <c r="MIF309" s="306"/>
      <c r="MIG309" s="306"/>
      <c r="MIH309" s="306"/>
      <c r="MII309" s="306"/>
      <c r="MIJ309" s="306"/>
      <c r="MIL309" s="306"/>
      <c r="MIM309" s="306"/>
      <c r="MIN309" s="306"/>
      <c r="MIO309" s="306"/>
      <c r="MIP309" s="306"/>
      <c r="MIQ309" s="306"/>
      <c r="MIR309" s="306"/>
      <c r="MIT309" s="306"/>
      <c r="MIU309" s="306"/>
      <c r="MIV309" s="306"/>
      <c r="MIW309" s="306"/>
      <c r="MIX309" s="306"/>
      <c r="MIY309" s="306"/>
      <c r="MIZ309" s="306"/>
      <c r="MJB309" s="306"/>
      <c r="MJC309" s="306"/>
      <c r="MJD309" s="306"/>
      <c r="MJE309" s="306"/>
      <c r="MJF309" s="306"/>
      <c r="MJG309" s="306"/>
      <c r="MJH309" s="306"/>
      <c r="MJJ309" s="306"/>
      <c r="MJK309" s="306"/>
      <c r="MJL309" s="306"/>
      <c r="MJM309" s="306"/>
      <c r="MJN309" s="306"/>
      <c r="MJO309" s="306"/>
      <c r="MJP309" s="306"/>
      <c r="MJR309" s="306"/>
      <c r="MJS309" s="306"/>
      <c r="MJT309" s="306"/>
      <c r="MJU309" s="306"/>
      <c r="MJV309" s="306"/>
      <c r="MJW309" s="306"/>
      <c r="MJX309" s="306"/>
      <c r="MJZ309" s="306"/>
      <c r="MKA309" s="306"/>
      <c r="MKB309" s="306"/>
      <c r="MKC309" s="306"/>
      <c r="MKD309" s="306"/>
      <c r="MKE309" s="306"/>
      <c r="MKF309" s="306"/>
      <c r="MKH309" s="306"/>
      <c r="MKI309" s="306"/>
      <c r="MKJ309" s="306"/>
      <c r="MKK309" s="306"/>
      <c r="MKL309" s="306"/>
      <c r="MKM309" s="306"/>
      <c r="MKN309" s="306"/>
      <c r="MKP309" s="306"/>
      <c r="MKQ309" s="306"/>
      <c r="MKR309" s="306"/>
      <c r="MKS309" s="306"/>
      <c r="MKT309" s="306"/>
      <c r="MKU309" s="306"/>
      <c r="MKV309" s="306"/>
      <c r="MKX309" s="306"/>
      <c r="MKY309" s="306"/>
      <c r="MKZ309" s="306"/>
      <c r="MLA309" s="306"/>
      <c r="MLB309" s="306"/>
      <c r="MLC309" s="306"/>
      <c r="MLD309" s="306"/>
      <c r="MLF309" s="306"/>
      <c r="MLG309" s="306"/>
      <c r="MLH309" s="306"/>
      <c r="MLI309" s="306"/>
      <c r="MLJ309" s="306"/>
      <c r="MLK309" s="306"/>
      <c r="MLL309" s="306"/>
      <c r="MLN309" s="306"/>
      <c r="MLO309" s="306"/>
      <c r="MLP309" s="306"/>
      <c r="MLQ309" s="306"/>
      <c r="MLR309" s="306"/>
      <c r="MLS309" s="306"/>
      <c r="MLT309" s="306"/>
      <c r="MLV309" s="306"/>
      <c r="MLW309" s="306"/>
      <c r="MLX309" s="306"/>
      <c r="MLY309" s="306"/>
      <c r="MLZ309" s="306"/>
      <c r="MMA309" s="306"/>
      <c r="MMB309" s="306"/>
      <c r="MMD309" s="306"/>
      <c r="MME309" s="306"/>
      <c r="MMF309" s="306"/>
      <c r="MMG309" s="306"/>
      <c r="MMH309" s="306"/>
      <c r="MMI309" s="306"/>
      <c r="MMJ309" s="306"/>
      <c r="MML309" s="306"/>
      <c r="MMM309" s="306"/>
      <c r="MMN309" s="306"/>
      <c r="MMO309" s="306"/>
      <c r="MMP309" s="306"/>
      <c r="MMQ309" s="306"/>
      <c r="MMR309" s="306"/>
      <c r="MMT309" s="306"/>
      <c r="MMU309" s="306"/>
      <c r="MMV309" s="306"/>
      <c r="MMW309" s="306"/>
      <c r="MMX309" s="306"/>
      <c r="MMY309" s="306"/>
      <c r="MMZ309" s="306"/>
      <c r="MNB309" s="306"/>
      <c r="MNC309" s="306"/>
      <c r="MND309" s="306"/>
      <c r="MNE309" s="306"/>
      <c r="MNF309" s="306"/>
      <c r="MNG309" s="306"/>
      <c r="MNH309" s="306"/>
      <c r="MNJ309" s="306"/>
      <c r="MNK309" s="306"/>
      <c r="MNL309" s="306"/>
      <c r="MNM309" s="306"/>
      <c r="MNN309" s="306"/>
      <c r="MNO309" s="306"/>
      <c r="MNP309" s="306"/>
      <c r="MNR309" s="306"/>
      <c r="MNS309" s="306"/>
      <c r="MNT309" s="306"/>
      <c r="MNU309" s="306"/>
      <c r="MNV309" s="306"/>
      <c r="MNW309" s="306"/>
      <c r="MNX309" s="306"/>
      <c r="MNZ309" s="306"/>
      <c r="MOA309" s="306"/>
      <c r="MOB309" s="306"/>
      <c r="MOC309" s="306"/>
      <c r="MOD309" s="306"/>
      <c r="MOE309" s="306"/>
      <c r="MOF309" s="306"/>
      <c r="MOH309" s="306"/>
      <c r="MOI309" s="306"/>
      <c r="MOJ309" s="306"/>
      <c r="MOK309" s="306"/>
      <c r="MOL309" s="306"/>
      <c r="MOM309" s="306"/>
      <c r="MON309" s="306"/>
      <c r="MOP309" s="306"/>
      <c r="MOQ309" s="306"/>
      <c r="MOR309" s="306"/>
      <c r="MOS309" s="306"/>
      <c r="MOT309" s="306"/>
      <c r="MOU309" s="306"/>
      <c r="MOV309" s="306"/>
      <c r="MOX309" s="306"/>
      <c r="MOY309" s="306"/>
      <c r="MOZ309" s="306"/>
      <c r="MPA309" s="306"/>
      <c r="MPB309" s="306"/>
      <c r="MPC309" s="306"/>
      <c r="MPD309" s="306"/>
      <c r="MPF309" s="306"/>
      <c r="MPG309" s="306"/>
      <c r="MPH309" s="306"/>
      <c r="MPI309" s="306"/>
      <c r="MPJ309" s="306"/>
      <c r="MPK309" s="306"/>
      <c r="MPL309" s="306"/>
      <c r="MPN309" s="306"/>
      <c r="MPO309" s="306"/>
      <c r="MPP309" s="306"/>
      <c r="MPQ309" s="306"/>
      <c r="MPR309" s="306"/>
      <c r="MPS309" s="306"/>
      <c r="MPT309" s="306"/>
      <c r="MPV309" s="306"/>
      <c r="MPW309" s="306"/>
      <c r="MPX309" s="306"/>
      <c r="MPY309" s="306"/>
      <c r="MPZ309" s="306"/>
      <c r="MQA309" s="306"/>
      <c r="MQB309" s="306"/>
      <c r="MQD309" s="306"/>
      <c r="MQE309" s="306"/>
      <c r="MQF309" s="306"/>
      <c r="MQG309" s="306"/>
      <c r="MQH309" s="306"/>
      <c r="MQI309" s="306"/>
      <c r="MQJ309" s="306"/>
      <c r="MQL309" s="306"/>
      <c r="MQM309" s="306"/>
      <c r="MQN309" s="306"/>
      <c r="MQO309" s="306"/>
      <c r="MQP309" s="306"/>
      <c r="MQQ309" s="306"/>
      <c r="MQR309" s="306"/>
      <c r="MQT309" s="306"/>
      <c r="MQU309" s="306"/>
      <c r="MQV309" s="306"/>
      <c r="MQW309" s="306"/>
      <c r="MQX309" s="306"/>
      <c r="MQY309" s="306"/>
      <c r="MQZ309" s="306"/>
      <c r="MRB309" s="306"/>
      <c r="MRC309" s="306"/>
      <c r="MRD309" s="306"/>
      <c r="MRE309" s="306"/>
      <c r="MRF309" s="306"/>
      <c r="MRG309" s="306"/>
      <c r="MRH309" s="306"/>
      <c r="MRJ309" s="306"/>
      <c r="MRK309" s="306"/>
      <c r="MRL309" s="306"/>
      <c r="MRM309" s="306"/>
      <c r="MRN309" s="306"/>
      <c r="MRO309" s="306"/>
      <c r="MRP309" s="306"/>
      <c r="MRR309" s="306"/>
      <c r="MRS309" s="306"/>
      <c r="MRT309" s="306"/>
      <c r="MRU309" s="306"/>
      <c r="MRV309" s="306"/>
      <c r="MRW309" s="306"/>
      <c r="MRX309" s="306"/>
      <c r="MRZ309" s="306"/>
      <c r="MSA309" s="306"/>
      <c r="MSB309" s="306"/>
      <c r="MSC309" s="306"/>
      <c r="MSD309" s="306"/>
      <c r="MSE309" s="306"/>
      <c r="MSF309" s="306"/>
      <c r="MSH309" s="306"/>
      <c r="MSI309" s="306"/>
      <c r="MSJ309" s="306"/>
      <c r="MSK309" s="306"/>
      <c r="MSL309" s="306"/>
      <c r="MSM309" s="306"/>
      <c r="MSN309" s="306"/>
      <c r="MSP309" s="306"/>
      <c r="MSQ309" s="306"/>
      <c r="MSR309" s="306"/>
      <c r="MSS309" s="306"/>
      <c r="MST309" s="306"/>
      <c r="MSU309" s="306"/>
      <c r="MSV309" s="306"/>
      <c r="MSX309" s="306"/>
      <c r="MSY309" s="306"/>
      <c r="MSZ309" s="306"/>
      <c r="MTA309" s="306"/>
      <c r="MTB309" s="306"/>
      <c r="MTC309" s="306"/>
      <c r="MTD309" s="306"/>
      <c r="MTF309" s="306"/>
      <c r="MTG309" s="306"/>
      <c r="MTH309" s="306"/>
      <c r="MTI309" s="306"/>
      <c r="MTJ309" s="306"/>
      <c r="MTK309" s="306"/>
      <c r="MTL309" s="306"/>
      <c r="MTN309" s="306"/>
      <c r="MTO309" s="306"/>
      <c r="MTP309" s="306"/>
      <c r="MTQ309" s="306"/>
      <c r="MTR309" s="306"/>
      <c r="MTS309" s="306"/>
      <c r="MTT309" s="306"/>
      <c r="MTV309" s="306"/>
      <c r="MTW309" s="306"/>
      <c r="MTX309" s="306"/>
      <c r="MTY309" s="306"/>
      <c r="MTZ309" s="306"/>
      <c r="MUA309" s="306"/>
      <c r="MUB309" s="306"/>
      <c r="MUD309" s="306"/>
      <c r="MUE309" s="306"/>
      <c r="MUF309" s="306"/>
      <c r="MUG309" s="306"/>
      <c r="MUH309" s="306"/>
      <c r="MUI309" s="306"/>
      <c r="MUJ309" s="306"/>
      <c r="MUL309" s="306"/>
      <c r="MUM309" s="306"/>
      <c r="MUN309" s="306"/>
      <c r="MUO309" s="306"/>
      <c r="MUP309" s="306"/>
      <c r="MUQ309" s="306"/>
      <c r="MUR309" s="306"/>
      <c r="MUT309" s="306"/>
      <c r="MUU309" s="306"/>
      <c r="MUV309" s="306"/>
      <c r="MUW309" s="306"/>
      <c r="MUX309" s="306"/>
      <c r="MUY309" s="306"/>
      <c r="MUZ309" s="306"/>
      <c r="MVB309" s="306"/>
      <c r="MVC309" s="306"/>
      <c r="MVD309" s="306"/>
      <c r="MVE309" s="306"/>
      <c r="MVF309" s="306"/>
      <c r="MVG309" s="306"/>
      <c r="MVH309" s="306"/>
      <c r="MVJ309" s="306"/>
      <c r="MVK309" s="306"/>
      <c r="MVL309" s="306"/>
      <c r="MVM309" s="306"/>
      <c r="MVN309" s="306"/>
      <c r="MVO309" s="306"/>
      <c r="MVP309" s="306"/>
      <c r="MVR309" s="306"/>
      <c r="MVS309" s="306"/>
      <c r="MVT309" s="306"/>
      <c r="MVU309" s="306"/>
      <c r="MVV309" s="306"/>
      <c r="MVW309" s="306"/>
      <c r="MVX309" s="306"/>
      <c r="MVZ309" s="306"/>
      <c r="MWA309" s="306"/>
      <c r="MWB309" s="306"/>
      <c r="MWC309" s="306"/>
      <c r="MWD309" s="306"/>
      <c r="MWE309" s="306"/>
      <c r="MWF309" s="306"/>
      <c r="MWH309" s="306"/>
      <c r="MWI309" s="306"/>
      <c r="MWJ309" s="306"/>
      <c r="MWK309" s="306"/>
      <c r="MWL309" s="306"/>
      <c r="MWM309" s="306"/>
      <c r="MWN309" s="306"/>
      <c r="MWP309" s="306"/>
      <c r="MWQ309" s="306"/>
      <c r="MWR309" s="306"/>
      <c r="MWS309" s="306"/>
      <c r="MWT309" s="306"/>
      <c r="MWU309" s="306"/>
      <c r="MWV309" s="306"/>
      <c r="MWX309" s="306"/>
      <c r="MWY309" s="306"/>
      <c r="MWZ309" s="306"/>
      <c r="MXA309" s="306"/>
      <c r="MXB309" s="306"/>
      <c r="MXC309" s="306"/>
      <c r="MXD309" s="306"/>
      <c r="MXF309" s="306"/>
      <c r="MXG309" s="306"/>
      <c r="MXH309" s="306"/>
      <c r="MXI309" s="306"/>
      <c r="MXJ309" s="306"/>
      <c r="MXK309" s="306"/>
      <c r="MXL309" s="306"/>
      <c r="MXN309" s="306"/>
      <c r="MXO309" s="306"/>
      <c r="MXP309" s="306"/>
      <c r="MXQ309" s="306"/>
      <c r="MXR309" s="306"/>
      <c r="MXS309" s="306"/>
      <c r="MXT309" s="306"/>
      <c r="MXV309" s="306"/>
      <c r="MXW309" s="306"/>
      <c r="MXX309" s="306"/>
      <c r="MXY309" s="306"/>
      <c r="MXZ309" s="306"/>
      <c r="MYA309" s="306"/>
      <c r="MYB309" s="306"/>
      <c r="MYD309" s="306"/>
      <c r="MYE309" s="306"/>
      <c r="MYF309" s="306"/>
      <c r="MYG309" s="306"/>
      <c r="MYH309" s="306"/>
      <c r="MYI309" s="306"/>
      <c r="MYJ309" s="306"/>
      <c r="MYL309" s="306"/>
      <c r="MYM309" s="306"/>
      <c r="MYN309" s="306"/>
      <c r="MYO309" s="306"/>
      <c r="MYP309" s="306"/>
      <c r="MYQ309" s="306"/>
      <c r="MYR309" s="306"/>
      <c r="MYT309" s="306"/>
      <c r="MYU309" s="306"/>
      <c r="MYV309" s="306"/>
      <c r="MYW309" s="306"/>
      <c r="MYX309" s="306"/>
      <c r="MYY309" s="306"/>
      <c r="MYZ309" s="306"/>
      <c r="MZB309" s="306"/>
      <c r="MZC309" s="306"/>
      <c r="MZD309" s="306"/>
      <c r="MZE309" s="306"/>
      <c r="MZF309" s="306"/>
      <c r="MZG309" s="306"/>
      <c r="MZH309" s="306"/>
      <c r="MZJ309" s="306"/>
      <c r="MZK309" s="306"/>
      <c r="MZL309" s="306"/>
      <c r="MZM309" s="306"/>
      <c r="MZN309" s="306"/>
      <c r="MZO309" s="306"/>
      <c r="MZP309" s="306"/>
      <c r="MZR309" s="306"/>
      <c r="MZS309" s="306"/>
      <c r="MZT309" s="306"/>
      <c r="MZU309" s="306"/>
      <c r="MZV309" s="306"/>
      <c r="MZW309" s="306"/>
      <c r="MZX309" s="306"/>
      <c r="MZZ309" s="306"/>
      <c r="NAA309" s="306"/>
      <c r="NAB309" s="306"/>
      <c r="NAC309" s="306"/>
      <c r="NAD309" s="306"/>
      <c r="NAE309" s="306"/>
      <c r="NAF309" s="306"/>
      <c r="NAH309" s="306"/>
      <c r="NAI309" s="306"/>
      <c r="NAJ309" s="306"/>
      <c r="NAK309" s="306"/>
      <c r="NAL309" s="306"/>
      <c r="NAM309" s="306"/>
      <c r="NAN309" s="306"/>
      <c r="NAP309" s="306"/>
      <c r="NAQ309" s="306"/>
      <c r="NAR309" s="306"/>
      <c r="NAS309" s="306"/>
      <c r="NAT309" s="306"/>
      <c r="NAU309" s="306"/>
      <c r="NAV309" s="306"/>
      <c r="NAX309" s="306"/>
      <c r="NAY309" s="306"/>
      <c r="NAZ309" s="306"/>
      <c r="NBA309" s="306"/>
      <c r="NBB309" s="306"/>
      <c r="NBC309" s="306"/>
      <c r="NBD309" s="306"/>
      <c r="NBF309" s="306"/>
      <c r="NBG309" s="306"/>
      <c r="NBH309" s="306"/>
      <c r="NBI309" s="306"/>
      <c r="NBJ309" s="306"/>
      <c r="NBK309" s="306"/>
      <c r="NBL309" s="306"/>
      <c r="NBN309" s="306"/>
      <c r="NBO309" s="306"/>
      <c r="NBP309" s="306"/>
      <c r="NBQ309" s="306"/>
      <c r="NBR309" s="306"/>
      <c r="NBS309" s="306"/>
      <c r="NBT309" s="306"/>
      <c r="NBV309" s="306"/>
      <c r="NBW309" s="306"/>
      <c r="NBX309" s="306"/>
      <c r="NBY309" s="306"/>
      <c r="NBZ309" s="306"/>
      <c r="NCA309" s="306"/>
      <c r="NCB309" s="306"/>
      <c r="NCD309" s="306"/>
      <c r="NCE309" s="306"/>
      <c r="NCF309" s="306"/>
      <c r="NCG309" s="306"/>
      <c r="NCH309" s="306"/>
      <c r="NCI309" s="306"/>
      <c r="NCJ309" s="306"/>
      <c r="NCL309" s="306"/>
      <c r="NCM309" s="306"/>
      <c r="NCN309" s="306"/>
      <c r="NCO309" s="306"/>
      <c r="NCP309" s="306"/>
      <c r="NCQ309" s="306"/>
      <c r="NCR309" s="306"/>
      <c r="NCT309" s="306"/>
      <c r="NCU309" s="306"/>
      <c r="NCV309" s="306"/>
      <c r="NCW309" s="306"/>
      <c r="NCX309" s="306"/>
      <c r="NCY309" s="306"/>
      <c r="NCZ309" s="306"/>
      <c r="NDB309" s="306"/>
      <c r="NDC309" s="306"/>
      <c r="NDD309" s="306"/>
      <c r="NDE309" s="306"/>
      <c r="NDF309" s="306"/>
      <c r="NDG309" s="306"/>
      <c r="NDH309" s="306"/>
      <c r="NDJ309" s="306"/>
      <c r="NDK309" s="306"/>
      <c r="NDL309" s="306"/>
      <c r="NDM309" s="306"/>
      <c r="NDN309" s="306"/>
      <c r="NDO309" s="306"/>
      <c r="NDP309" s="306"/>
      <c r="NDR309" s="306"/>
      <c r="NDS309" s="306"/>
      <c r="NDT309" s="306"/>
      <c r="NDU309" s="306"/>
      <c r="NDV309" s="306"/>
      <c r="NDW309" s="306"/>
      <c r="NDX309" s="306"/>
      <c r="NDZ309" s="306"/>
      <c r="NEA309" s="306"/>
      <c r="NEB309" s="306"/>
      <c r="NEC309" s="306"/>
      <c r="NED309" s="306"/>
      <c r="NEE309" s="306"/>
      <c r="NEF309" s="306"/>
      <c r="NEH309" s="306"/>
      <c r="NEI309" s="306"/>
      <c r="NEJ309" s="306"/>
      <c r="NEK309" s="306"/>
      <c r="NEL309" s="306"/>
      <c r="NEM309" s="306"/>
      <c r="NEN309" s="306"/>
      <c r="NEP309" s="306"/>
      <c r="NEQ309" s="306"/>
      <c r="NER309" s="306"/>
      <c r="NES309" s="306"/>
      <c r="NET309" s="306"/>
      <c r="NEU309" s="306"/>
      <c r="NEV309" s="306"/>
      <c r="NEX309" s="306"/>
      <c r="NEY309" s="306"/>
      <c r="NEZ309" s="306"/>
      <c r="NFA309" s="306"/>
      <c r="NFB309" s="306"/>
      <c r="NFC309" s="306"/>
      <c r="NFD309" s="306"/>
      <c r="NFF309" s="306"/>
      <c r="NFG309" s="306"/>
      <c r="NFH309" s="306"/>
      <c r="NFI309" s="306"/>
      <c r="NFJ309" s="306"/>
      <c r="NFK309" s="306"/>
      <c r="NFL309" s="306"/>
      <c r="NFN309" s="306"/>
      <c r="NFO309" s="306"/>
      <c r="NFP309" s="306"/>
      <c r="NFQ309" s="306"/>
      <c r="NFR309" s="306"/>
      <c r="NFS309" s="306"/>
      <c r="NFT309" s="306"/>
      <c r="NFV309" s="306"/>
      <c r="NFW309" s="306"/>
      <c r="NFX309" s="306"/>
      <c r="NFY309" s="306"/>
      <c r="NFZ309" s="306"/>
      <c r="NGA309" s="306"/>
      <c r="NGB309" s="306"/>
      <c r="NGD309" s="306"/>
      <c r="NGE309" s="306"/>
      <c r="NGF309" s="306"/>
      <c r="NGG309" s="306"/>
      <c r="NGH309" s="306"/>
      <c r="NGI309" s="306"/>
      <c r="NGJ309" s="306"/>
      <c r="NGL309" s="306"/>
      <c r="NGM309" s="306"/>
      <c r="NGN309" s="306"/>
      <c r="NGO309" s="306"/>
      <c r="NGP309" s="306"/>
      <c r="NGQ309" s="306"/>
      <c r="NGR309" s="306"/>
      <c r="NGT309" s="306"/>
      <c r="NGU309" s="306"/>
      <c r="NGV309" s="306"/>
      <c r="NGW309" s="306"/>
      <c r="NGX309" s="306"/>
      <c r="NGY309" s="306"/>
      <c r="NGZ309" s="306"/>
      <c r="NHB309" s="306"/>
      <c r="NHC309" s="306"/>
      <c r="NHD309" s="306"/>
      <c r="NHE309" s="306"/>
      <c r="NHF309" s="306"/>
      <c r="NHG309" s="306"/>
      <c r="NHH309" s="306"/>
      <c r="NHJ309" s="306"/>
      <c r="NHK309" s="306"/>
      <c r="NHL309" s="306"/>
      <c r="NHM309" s="306"/>
      <c r="NHN309" s="306"/>
      <c r="NHO309" s="306"/>
      <c r="NHP309" s="306"/>
      <c r="NHR309" s="306"/>
      <c r="NHS309" s="306"/>
      <c r="NHT309" s="306"/>
      <c r="NHU309" s="306"/>
      <c r="NHV309" s="306"/>
      <c r="NHW309" s="306"/>
      <c r="NHX309" s="306"/>
      <c r="NHZ309" s="306"/>
      <c r="NIA309" s="306"/>
      <c r="NIB309" s="306"/>
      <c r="NIC309" s="306"/>
      <c r="NID309" s="306"/>
      <c r="NIE309" s="306"/>
      <c r="NIF309" s="306"/>
      <c r="NIH309" s="306"/>
      <c r="NII309" s="306"/>
      <c r="NIJ309" s="306"/>
      <c r="NIK309" s="306"/>
      <c r="NIL309" s="306"/>
      <c r="NIM309" s="306"/>
      <c r="NIN309" s="306"/>
      <c r="NIP309" s="306"/>
      <c r="NIQ309" s="306"/>
      <c r="NIR309" s="306"/>
      <c r="NIS309" s="306"/>
      <c r="NIT309" s="306"/>
      <c r="NIU309" s="306"/>
      <c r="NIV309" s="306"/>
      <c r="NIX309" s="306"/>
      <c r="NIY309" s="306"/>
      <c r="NIZ309" s="306"/>
      <c r="NJA309" s="306"/>
      <c r="NJB309" s="306"/>
      <c r="NJC309" s="306"/>
      <c r="NJD309" s="306"/>
      <c r="NJF309" s="306"/>
      <c r="NJG309" s="306"/>
      <c r="NJH309" s="306"/>
      <c r="NJI309" s="306"/>
      <c r="NJJ309" s="306"/>
      <c r="NJK309" s="306"/>
      <c r="NJL309" s="306"/>
      <c r="NJN309" s="306"/>
      <c r="NJO309" s="306"/>
      <c r="NJP309" s="306"/>
      <c r="NJQ309" s="306"/>
      <c r="NJR309" s="306"/>
      <c r="NJS309" s="306"/>
      <c r="NJT309" s="306"/>
      <c r="NJV309" s="306"/>
      <c r="NJW309" s="306"/>
      <c r="NJX309" s="306"/>
      <c r="NJY309" s="306"/>
      <c r="NJZ309" s="306"/>
      <c r="NKA309" s="306"/>
      <c r="NKB309" s="306"/>
      <c r="NKD309" s="306"/>
      <c r="NKE309" s="306"/>
      <c r="NKF309" s="306"/>
      <c r="NKG309" s="306"/>
      <c r="NKH309" s="306"/>
      <c r="NKI309" s="306"/>
      <c r="NKJ309" s="306"/>
      <c r="NKL309" s="306"/>
      <c r="NKM309" s="306"/>
      <c r="NKN309" s="306"/>
      <c r="NKO309" s="306"/>
      <c r="NKP309" s="306"/>
      <c r="NKQ309" s="306"/>
      <c r="NKR309" s="306"/>
      <c r="NKT309" s="306"/>
      <c r="NKU309" s="306"/>
      <c r="NKV309" s="306"/>
      <c r="NKW309" s="306"/>
      <c r="NKX309" s="306"/>
      <c r="NKY309" s="306"/>
      <c r="NKZ309" s="306"/>
      <c r="NLB309" s="306"/>
      <c r="NLC309" s="306"/>
      <c r="NLD309" s="306"/>
      <c r="NLE309" s="306"/>
      <c r="NLF309" s="306"/>
      <c r="NLG309" s="306"/>
      <c r="NLH309" s="306"/>
      <c r="NLJ309" s="306"/>
      <c r="NLK309" s="306"/>
      <c r="NLL309" s="306"/>
      <c r="NLM309" s="306"/>
      <c r="NLN309" s="306"/>
      <c r="NLO309" s="306"/>
      <c r="NLP309" s="306"/>
      <c r="NLR309" s="306"/>
      <c r="NLS309" s="306"/>
      <c r="NLT309" s="306"/>
      <c r="NLU309" s="306"/>
      <c r="NLV309" s="306"/>
      <c r="NLW309" s="306"/>
      <c r="NLX309" s="306"/>
      <c r="NLZ309" s="306"/>
      <c r="NMA309" s="306"/>
      <c r="NMB309" s="306"/>
      <c r="NMC309" s="306"/>
      <c r="NMD309" s="306"/>
      <c r="NME309" s="306"/>
      <c r="NMF309" s="306"/>
      <c r="NMH309" s="306"/>
      <c r="NMI309" s="306"/>
      <c r="NMJ309" s="306"/>
      <c r="NMK309" s="306"/>
      <c r="NML309" s="306"/>
      <c r="NMM309" s="306"/>
      <c r="NMN309" s="306"/>
      <c r="NMP309" s="306"/>
      <c r="NMQ309" s="306"/>
      <c r="NMR309" s="306"/>
      <c r="NMS309" s="306"/>
      <c r="NMT309" s="306"/>
      <c r="NMU309" s="306"/>
      <c r="NMV309" s="306"/>
      <c r="NMX309" s="306"/>
      <c r="NMY309" s="306"/>
      <c r="NMZ309" s="306"/>
      <c r="NNA309" s="306"/>
      <c r="NNB309" s="306"/>
      <c r="NNC309" s="306"/>
      <c r="NND309" s="306"/>
      <c r="NNF309" s="306"/>
      <c r="NNG309" s="306"/>
      <c r="NNH309" s="306"/>
      <c r="NNI309" s="306"/>
      <c r="NNJ309" s="306"/>
      <c r="NNK309" s="306"/>
      <c r="NNL309" s="306"/>
      <c r="NNN309" s="306"/>
      <c r="NNO309" s="306"/>
      <c r="NNP309" s="306"/>
      <c r="NNQ309" s="306"/>
      <c r="NNR309" s="306"/>
      <c r="NNS309" s="306"/>
      <c r="NNT309" s="306"/>
      <c r="NNV309" s="306"/>
      <c r="NNW309" s="306"/>
      <c r="NNX309" s="306"/>
      <c r="NNY309" s="306"/>
      <c r="NNZ309" s="306"/>
      <c r="NOA309" s="306"/>
      <c r="NOB309" s="306"/>
      <c r="NOD309" s="306"/>
      <c r="NOE309" s="306"/>
      <c r="NOF309" s="306"/>
      <c r="NOG309" s="306"/>
      <c r="NOH309" s="306"/>
      <c r="NOI309" s="306"/>
      <c r="NOJ309" s="306"/>
      <c r="NOL309" s="306"/>
      <c r="NOM309" s="306"/>
      <c r="NON309" s="306"/>
      <c r="NOO309" s="306"/>
      <c r="NOP309" s="306"/>
      <c r="NOQ309" s="306"/>
      <c r="NOR309" s="306"/>
      <c r="NOT309" s="306"/>
      <c r="NOU309" s="306"/>
      <c r="NOV309" s="306"/>
      <c r="NOW309" s="306"/>
      <c r="NOX309" s="306"/>
      <c r="NOY309" s="306"/>
      <c r="NOZ309" s="306"/>
      <c r="NPB309" s="306"/>
      <c r="NPC309" s="306"/>
      <c r="NPD309" s="306"/>
      <c r="NPE309" s="306"/>
      <c r="NPF309" s="306"/>
      <c r="NPG309" s="306"/>
      <c r="NPH309" s="306"/>
      <c r="NPJ309" s="306"/>
      <c r="NPK309" s="306"/>
      <c r="NPL309" s="306"/>
      <c r="NPM309" s="306"/>
      <c r="NPN309" s="306"/>
      <c r="NPO309" s="306"/>
      <c r="NPP309" s="306"/>
      <c r="NPR309" s="306"/>
      <c r="NPS309" s="306"/>
      <c r="NPT309" s="306"/>
      <c r="NPU309" s="306"/>
      <c r="NPV309" s="306"/>
      <c r="NPW309" s="306"/>
      <c r="NPX309" s="306"/>
      <c r="NPZ309" s="306"/>
      <c r="NQA309" s="306"/>
      <c r="NQB309" s="306"/>
      <c r="NQC309" s="306"/>
      <c r="NQD309" s="306"/>
      <c r="NQE309" s="306"/>
      <c r="NQF309" s="306"/>
      <c r="NQH309" s="306"/>
      <c r="NQI309" s="306"/>
      <c r="NQJ309" s="306"/>
      <c r="NQK309" s="306"/>
      <c r="NQL309" s="306"/>
      <c r="NQM309" s="306"/>
      <c r="NQN309" s="306"/>
      <c r="NQP309" s="306"/>
      <c r="NQQ309" s="306"/>
      <c r="NQR309" s="306"/>
      <c r="NQS309" s="306"/>
      <c r="NQT309" s="306"/>
      <c r="NQU309" s="306"/>
      <c r="NQV309" s="306"/>
      <c r="NQX309" s="306"/>
      <c r="NQY309" s="306"/>
      <c r="NQZ309" s="306"/>
      <c r="NRA309" s="306"/>
      <c r="NRB309" s="306"/>
      <c r="NRC309" s="306"/>
      <c r="NRD309" s="306"/>
      <c r="NRF309" s="306"/>
      <c r="NRG309" s="306"/>
      <c r="NRH309" s="306"/>
      <c r="NRI309" s="306"/>
      <c r="NRJ309" s="306"/>
      <c r="NRK309" s="306"/>
      <c r="NRL309" s="306"/>
      <c r="NRN309" s="306"/>
      <c r="NRO309" s="306"/>
      <c r="NRP309" s="306"/>
      <c r="NRQ309" s="306"/>
      <c r="NRR309" s="306"/>
      <c r="NRS309" s="306"/>
      <c r="NRT309" s="306"/>
      <c r="NRV309" s="306"/>
      <c r="NRW309" s="306"/>
      <c r="NRX309" s="306"/>
      <c r="NRY309" s="306"/>
      <c r="NRZ309" s="306"/>
      <c r="NSA309" s="306"/>
      <c r="NSB309" s="306"/>
      <c r="NSD309" s="306"/>
      <c r="NSE309" s="306"/>
      <c r="NSF309" s="306"/>
      <c r="NSG309" s="306"/>
      <c r="NSH309" s="306"/>
      <c r="NSI309" s="306"/>
      <c r="NSJ309" s="306"/>
      <c r="NSL309" s="306"/>
      <c r="NSM309" s="306"/>
      <c r="NSN309" s="306"/>
      <c r="NSO309" s="306"/>
      <c r="NSP309" s="306"/>
      <c r="NSQ309" s="306"/>
      <c r="NSR309" s="306"/>
      <c r="NST309" s="306"/>
      <c r="NSU309" s="306"/>
      <c r="NSV309" s="306"/>
      <c r="NSW309" s="306"/>
      <c r="NSX309" s="306"/>
      <c r="NSY309" s="306"/>
      <c r="NSZ309" s="306"/>
      <c r="NTB309" s="306"/>
      <c r="NTC309" s="306"/>
      <c r="NTD309" s="306"/>
      <c r="NTE309" s="306"/>
      <c r="NTF309" s="306"/>
      <c r="NTG309" s="306"/>
      <c r="NTH309" s="306"/>
      <c r="NTJ309" s="306"/>
      <c r="NTK309" s="306"/>
      <c r="NTL309" s="306"/>
      <c r="NTM309" s="306"/>
      <c r="NTN309" s="306"/>
      <c r="NTO309" s="306"/>
      <c r="NTP309" s="306"/>
      <c r="NTR309" s="306"/>
      <c r="NTS309" s="306"/>
      <c r="NTT309" s="306"/>
      <c r="NTU309" s="306"/>
      <c r="NTV309" s="306"/>
      <c r="NTW309" s="306"/>
      <c r="NTX309" s="306"/>
      <c r="NTZ309" s="306"/>
      <c r="NUA309" s="306"/>
      <c r="NUB309" s="306"/>
      <c r="NUC309" s="306"/>
      <c r="NUD309" s="306"/>
      <c r="NUE309" s="306"/>
      <c r="NUF309" s="306"/>
      <c r="NUH309" s="306"/>
      <c r="NUI309" s="306"/>
      <c r="NUJ309" s="306"/>
      <c r="NUK309" s="306"/>
      <c r="NUL309" s="306"/>
      <c r="NUM309" s="306"/>
      <c r="NUN309" s="306"/>
      <c r="NUP309" s="306"/>
      <c r="NUQ309" s="306"/>
      <c r="NUR309" s="306"/>
      <c r="NUS309" s="306"/>
      <c r="NUT309" s="306"/>
      <c r="NUU309" s="306"/>
      <c r="NUV309" s="306"/>
      <c r="NUX309" s="306"/>
      <c r="NUY309" s="306"/>
      <c r="NUZ309" s="306"/>
      <c r="NVA309" s="306"/>
      <c r="NVB309" s="306"/>
      <c r="NVC309" s="306"/>
      <c r="NVD309" s="306"/>
      <c r="NVF309" s="306"/>
      <c r="NVG309" s="306"/>
      <c r="NVH309" s="306"/>
      <c r="NVI309" s="306"/>
      <c r="NVJ309" s="306"/>
      <c r="NVK309" s="306"/>
      <c r="NVL309" s="306"/>
      <c r="NVN309" s="306"/>
      <c r="NVO309" s="306"/>
      <c r="NVP309" s="306"/>
      <c r="NVQ309" s="306"/>
      <c r="NVR309" s="306"/>
      <c r="NVS309" s="306"/>
      <c r="NVT309" s="306"/>
      <c r="NVV309" s="306"/>
      <c r="NVW309" s="306"/>
      <c r="NVX309" s="306"/>
      <c r="NVY309" s="306"/>
      <c r="NVZ309" s="306"/>
      <c r="NWA309" s="306"/>
      <c r="NWB309" s="306"/>
      <c r="NWD309" s="306"/>
      <c r="NWE309" s="306"/>
      <c r="NWF309" s="306"/>
      <c r="NWG309" s="306"/>
      <c r="NWH309" s="306"/>
      <c r="NWI309" s="306"/>
      <c r="NWJ309" s="306"/>
      <c r="NWL309" s="306"/>
      <c r="NWM309" s="306"/>
      <c r="NWN309" s="306"/>
      <c r="NWO309" s="306"/>
      <c r="NWP309" s="306"/>
      <c r="NWQ309" s="306"/>
      <c r="NWR309" s="306"/>
      <c r="NWT309" s="306"/>
      <c r="NWU309" s="306"/>
      <c r="NWV309" s="306"/>
      <c r="NWW309" s="306"/>
      <c r="NWX309" s="306"/>
      <c r="NWY309" s="306"/>
      <c r="NWZ309" s="306"/>
      <c r="NXB309" s="306"/>
      <c r="NXC309" s="306"/>
      <c r="NXD309" s="306"/>
      <c r="NXE309" s="306"/>
      <c r="NXF309" s="306"/>
      <c r="NXG309" s="306"/>
      <c r="NXH309" s="306"/>
      <c r="NXJ309" s="306"/>
      <c r="NXK309" s="306"/>
      <c r="NXL309" s="306"/>
      <c r="NXM309" s="306"/>
      <c r="NXN309" s="306"/>
      <c r="NXO309" s="306"/>
      <c r="NXP309" s="306"/>
      <c r="NXR309" s="306"/>
      <c r="NXS309" s="306"/>
      <c r="NXT309" s="306"/>
      <c r="NXU309" s="306"/>
      <c r="NXV309" s="306"/>
      <c r="NXW309" s="306"/>
      <c r="NXX309" s="306"/>
      <c r="NXZ309" s="306"/>
      <c r="NYA309" s="306"/>
      <c r="NYB309" s="306"/>
      <c r="NYC309" s="306"/>
      <c r="NYD309" s="306"/>
      <c r="NYE309" s="306"/>
      <c r="NYF309" s="306"/>
      <c r="NYH309" s="306"/>
      <c r="NYI309" s="306"/>
      <c r="NYJ309" s="306"/>
      <c r="NYK309" s="306"/>
      <c r="NYL309" s="306"/>
      <c r="NYM309" s="306"/>
      <c r="NYN309" s="306"/>
      <c r="NYP309" s="306"/>
      <c r="NYQ309" s="306"/>
      <c r="NYR309" s="306"/>
      <c r="NYS309" s="306"/>
      <c r="NYT309" s="306"/>
      <c r="NYU309" s="306"/>
      <c r="NYV309" s="306"/>
      <c r="NYX309" s="306"/>
      <c r="NYY309" s="306"/>
      <c r="NYZ309" s="306"/>
      <c r="NZA309" s="306"/>
      <c r="NZB309" s="306"/>
      <c r="NZC309" s="306"/>
      <c r="NZD309" s="306"/>
      <c r="NZF309" s="306"/>
      <c r="NZG309" s="306"/>
      <c r="NZH309" s="306"/>
      <c r="NZI309" s="306"/>
      <c r="NZJ309" s="306"/>
      <c r="NZK309" s="306"/>
      <c r="NZL309" s="306"/>
      <c r="NZN309" s="306"/>
      <c r="NZO309" s="306"/>
      <c r="NZP309" s="306"/>
      <c r="NZQ309" s="306"/>
      <c r="NZR309" s="306"/>
      <c r="NZS309" s="306"/>
      <c r="NZT309" s="306"/>
      <c r="NZV309" s="306"/>
      <c r="NZW309" s="306"/>
      <c r="NZX309" s="306"/>
      <c r="NZY309" s="306"/>
      <c r="NZZ309" s="306"/>
      <c r="OAA309" s="306"/>
      <c r="OAB309" s="306"/>
      <c r="OAD309" s="306"/>
      <c r="OAE309" s="306"/>
      <c r="OAF309" s="306"/>
      <c r="OAG309" s="306"/>
      <c r="OAH309" s="306"/>
      <c r="OAI309" s="306"/>
      <c r="OAJ309" s="306"/>
      <c r="OAL309" s="306"/>
      <c r="OAM309" s="306"/>
      <c r="OAN309" s="306"/>
      <c r="OAO309" s="306"/>
      <c r="OAP309" s="306"/>
      <c r="OAQ309" s="306"/>
      <c r="OAR309" s="306"/>
      <c r="OAT309" s="306"/>
      <c r="OAU309" s="306"/>
      <c r="OAV309" s="306"/>
      <c r="OAW309" s="306"/>
      <c r="OAX309" s="306"/>
      <c r="OAY309" s="306"/>
      <c r="OAZ309" s="306"/>
      <c r="OBB309" s="306"/>
      <c r="OBC309" s="306"/>
      <c r="OBD309" s="306"/>
      <c r="OBE309" s="306"/>
      <c r="OBF309" s="306"/>
      <c r="OBG309" s="306"/>
      <c r="OBH309" s="306"/>
      <c r="OBJ309" s="306"/>
      <c r="OBK309" s="306"/>
      <c r="OBL309" s="306"/>
      <c r="OBM309" s="306"/>
      <c r="OBN309" s="306"/>
      <c r="OBO309" s="306"/>
      <c r="OBP309" s="306"/>
      <c r="OBR309" s="306"/>
      <c r="OBS309" s="306"/>
      <c r="OBT309" s="306"/>
      <c r="OBU309" s="306"/>
      <c r="OBV309" s="306"/>
      <c r="OBW309" s="306"/>
      <c r="OBX309" s="306"/>
      <c r="OBZ309" s="306"/>
      <c r="OCA309" s="306"/>
      <c r="OCB309" s="306"/>
      <c r="OCC309" s="306"/>
      <c r="OCD309" s="306"/>
      <c r="OCE309" s="306"/>
      <c r="OCF309" s="306"/>
      <c r="OCH309" s="306"/>
      <c r="OCI309" s="306"/>
      <c r="OCJ309" s="306"/>
      <c r="OCK309" s="306"/>
      <c r="OCL309" s="306"/>
      <c r="OCM309" s="306"/>
      <c r="OCN309" s="306"/>
      <c r="OCP309" s="306"/>
      <c r="OCQ309" s="306"/>
      <c r="OCR309" s="306"/>
      <c r="OCS309" s="306"/>
      <c r="OCT309" s="306"/>
      <c r="OCU309" s="306"/>
      <c r="OCV309" s="306"/>
      <c r="OCX309" s="306"/>
      <c r="OCY309" s="306"/>
      <c r="OCZ309" s="306"/>
      <c r="ODA309" s="306"/>
      <c r="ODB309" s="306"/>
      <c r="ODC309" s="306"/>
      <c r="ODD309" s="306"/>
      <c r="ODF309" s="306"/>
      <c r="ODG309" s="306"/>
      <c r="ODH309" s="306"/>
      <c r="ODI309" s="306"/>
      <c r="ODJ309" s="306"/>
      <c r="ODK309" s="306"/>
      <c r="ODL309" s="306"/>
      <c r="ODN309" s="306"/>
      <c r="ODO309" s="306"/>
      <c r="ODP309" s="306"/>
      <c r="ODQ309" s="306"/>
      <c r="ODR309" s="306"/>
      <c r="ODS309" s="306"/>
      <c r="ODT309" s="306"/>
      <c r="ODV309" s="306"/>
      <c r="ODW309" s="306"/>
      <c r="ODX309" s="306"/>
      <c r="ODY309" s="306"/>
      <c r="ODZ309" s="306"/>
      <c r="OEA309" s="306"/>
      <c r="OEB309" s="306"/>
      <c r="OED309" s="306"/>
      <c r="OEE309" s="306"/>
      <c r="OEF309" s="306"/>
      <c r="OEG309" s="306"/>
      <c r="OEH309" s="306"/>
      <c r="OEI309" s="306"/>
      <c r="OEJ309" s="306"/>
      <c r="OEL309" s="306"/>
      <c r="OEM309" s="306"/>
      <c r="OEN309" s="306"/>
      <c r="OEO309" s="306"/>
      <c r="OEP309" s="306"/>
      <c r="OEQ309" s="306"/>
      <c r="OER309" s="306"/>
      <c r="OET309" s="306"/>
      <c r="OEU309" s="306"/>
      <c r="OEV309" s="306"/>
      <c r="OEW309" s="306"/>
      <c r="OEX309" s="306"/>
      <c r="OEY309" s="306"/>
      <c r="OEZ309" s="306"/>
      <c r="OFB309" s="306"/>
      <c r="OFC309" s="306"/>
      <c r="OFD309" s="306"/>
      <c r="OFE309" s="306"/>
      <c r="OFF309" s="306"/>
      <c r="OFG309" s="306"/>
      <c r="OFH309" s="306"/>
      <c r="OFJ309" s="306"/>
      <c r="OFK309" s="306"/>
      <c r="OFL309" s="306"/>
      <c r="OFM309" s="306"/>
      <c r="OFN309" s="306"/>
      <c r="OFO309" s="306"/>
      <c r="OFP309" s="306"/>
      <c r="OFR309" s="306"/>
      <c r="OFS309" s="306"/>
      <c r="OFT309" s="306"/>
      <c r="OFU309" s="306"/>
      <c r="OFV309" s="306"/>
      <c r="OFW309" s="306"/>
      <c r="OFX309" s="306"/>
      <c r="OFZ309" s="306"/>
      <c r="OGA309" s="306"/>
      <c r="OGB309" s="306"/>
      <c r="OGC309" s="306"/>
      <c r="OGD309" s="306"/>
      <c r="OGE309" s="306"/>
      <c r="OGF309" s="306"/>
      <c r="OGH309" s="306"/>
      <c r="OGI309" s="306"/>
      <c r="OGJ309" s="306"/>
      <c r="OGK309" s="306"/>
      <c r="OGL309" s="306"/>
      <c r="OGM309" s="306"/>
      <c r="OGN309" s="306"/>
      <c r="OGP309" s="306"/>
      <c r="OGQ309" s="306"/>
      <c r="OGR309" s="306"/>
      <c r="OGS309" s="306"/>
      <c r="OGT309" s="306"/>
      <c r="OGU309" s="306"/>
      <c r="OGV309" s="306"/>
      <c r="OGX309" s="306"/>
      <c r="OGY309" s="306"/>
      <c r="OGZ309" s="306"/>
      <c r="OHA309" s="306"/>
      <c r="OHB309" s="306"/>
      <c r="OHC309" s="306"/>
      <c r="OHD309" s="306"/>
      <c r="OHF309" s="306"/>
      <c r="OHG309" s="306"/>
      <c r="OHH309" s="306"/>
      <c r="OHI309" s="306"/>
      <c r="OHJ309" s="306"/>
      <c r="OHK309" s="306"/>
      <c r="OHL309" s="306"/>
      <c r="OHN309" s="306"/>
      <c r="OHO309" s="306"/>
      <c r="OHP309" s="306"/>
      <c r="OHQ309" s="306"/>
      <c r="OHR309" s="306"/>
      <c r="OHS309" s="306"/>
      <c r="OHT309" s="306"/>
      <c r="OHV309" s="306"/>
      <c r="OHW309" s="306"/>
      <c r="OHX309" s="306"/>
      <c r="OHY309" s="306"/>
      <c r="OHZ309" s="306"/>
      <c r="OIA309" s="306"/>
      <c r="OIB309" s="306"/>
      <c r="OID309" s="306"/>
      <c r="OIE309" s="306"/>
      <c r="OIF309" s="306"/>
      <c r="OIG309" s="306"/>
      <c r="OIH309" s="306"/>
      <c r="OII309" s="306"/>
      <c r="OIJ309" s="306"/>
      <c r="OIL309" s="306"/>
      <c r="OIM309" s="306"/>
      <c r="OIN309" s="306"/>
      <c r="OIO309" s="306"/>
      <c r="OIP309" s="306"/>
      <c r="OIQ309" s="306"/>
      <c r="OIR309" s="306"/>
      <c r="OIT309" s="306"/>
      <c r="OIU309" s="306"/>
      <c r="OIV309" s="306"/>
      <c r="OIW309" s="306"/>
      <c r="OIX309" s="306"/>
      <c r="OIY309" s="306"/>
      <c r="OIZ309" s="306"/>
      <c r="OJB309" s="306"/>
      <c r="OJC309" s="306"/>
      <c r="OJD309" s="306"/>
      <c r="OJE309" s="306"/>
      <c r="OJF309" s="306"/>
      <c r="OJG309" s="306"/>
      <c r="OJH309" s="306"/>
      <c r="OJJ309" s="306"/>
      <c r="OJK309" s="306"/>
      <c r="OJL309" s="306"/>
      <c r="OJM309" s="306"/>
      <c r="OJN309" s="306"/>
      <c r="OJO309" s="306"/>
      <c r="OJP309" s="306"/>
      <c r="OJR309" s="306"/>
      <c r="OJS309" s="306"/>
      <c r="OJT309" s="306"/>
      <c r="OJU309" s="306"/>
      <c r="OJV309" s="306"/>
      <c r="OJW309" s="306"/>
      <c r="OJX309" s="306"/>
      <c r="OJZ309" s="306"/>
      <c r="OKA309" s="306"/>
      <c r="OKB309" s="306"/>
      <c r="OKC309" s="306"/>
      <c r="OKD309" s="306"/>
      <c r="OKE309" s="306"/>
      <c r="OKF309" s="306"/>
      <c r="OKH309" s="306"/>
      <c r="OKI309" s="306"/>
      <c r="OKJ309" s="306"/>
      <c r="OKK309" s="306"/>
      <c r="OKL309" s="306"/>
      <c r="OKM309" s="306"/>
      <c r="OKN309" s="306"/>
      <c r="OKP309" s="306"/>
      <c r="OKQ309" s="306"/>
      <c r="OKR309" s="306"/>
      <c r="OKS309" s="306"/>
      <c r="OKT309" s="306"/>
      <c r="OKU309" s="306"/>
      <c r="OKV309" s="306"/>
      <c r="OKX309" s="306"/>
      <c r="OKY309" s="306"/>
      <c r="OKZ309" s="306"/>
      <c r="OLA309" s="306"/>
      <c r="OLB309" s="306"/>
      <c r="OLC309" s="306"/>
      <c r="OLD309" s="306"/>
      <c r="OLF309" s="306"/>
      <c r="OLG309" s="306"/>
      <c r="OLH309" s="306"/>
      <c r="OLI309" s="306"/>
      <c r="OLJ309" s="306"/>
      <c r="OLK309" s="306"/>
      <c r="OLL309" s="306"/>
      <c r="OLN309" s="306"/>
      <c r="OLO309" s="306"/>
      <c r="OLP309" s="306"/>
      <c r="OLQ309" s="306"/>
      <c r="OLR309" s="306"/>
      <c r="OLS309" s="306"/>
      <c r="OLT309" s="306"/>
      <c r="OLV309" s="306"/>
      <c r="OLW309" s="306"/>
      <c r="OLX309" s="306"/>
      <c r="OLY309" s="306"/>
      <c r="OLZ309" s="306"/>
      <c r="OMA309" s="306"/>
      <c r="OMB309" s="306"/>
      <c r="OMD309" s="306"/>
      <c r="OME309" s="306"/>
      <c r="OMF309" s="306"/>
      <c r="OMG309" s="306"/>
      <c r="OMH309" s="306"/>
      <c r="OMI309" s="306"/>
      <c r="OMJ309" s="306"/>
      <c r="OML309" s="306"/>
      <c r="OMM309" s="306"/>
      <c r="OMN309" s="306"/>
      <c r="OMO309" s="306"/>
      <c r="OMP309" s="306"/>
      <c r="OMQ309" s="306"/>
      <c r="OMR309" s="306"/>
      <c r="OMT309" s="306"/>
      <c r="OMU309" s="306"/>
      <c r="OMV309" s="306"/>
      <c r="OMW309" s="306"/>
      <c r="OMX309" s="306"/>
      <c r="OMY309" s="306"/>
      <c r="OMZ309" s="306"/>
      <c r="ONB309" s="306"/>
      <c r="ONC309" s="306"/>
      <c r="OND309" s="306"/>
      <c r="ONE309" s="306"/>
      <c r="ONF309" s="306"/>
      <c r="ONG309" s="306"/>
      <c r="ONH309" s="306"/>
      <c r="ONJ309" s="306"/>
      <c r="ONK309" s="306"/>
      <c r="ONL309" s="306"/>
      <c r="ONM309" s="306"/>
      <c r="ONN309" s="306"/>
      <c r="ONO309" s="306"/>
      <c r="ONP309" s="306"/>
      <c r="ONR309" s="306"/>
      <c r="ONS309" s="306"/>
      <c r="ONT309" s="306"/>
      <c r="ONU309" s="306"/>
      <c r="ONV309" s="306"/>
      <c r="ONW309" s="306"/>
      <c r="ONX309" s="306"/>
      <c r="ONZ309" s="306"/>
      <c r="OOA309" s="306"/>
      <c r="OOB309" s="306"/>
      <c r="OOC309" s="306"/>
      <c r="OOD309" s="306"/>
      <c r="OOE309" s="306"/>
      <c r="OOF309" s="306"/>
      <c r="OOH309" s="306"/>
      <c r="OOI309" s="306"/>
      <c r="OOJ309" s="306"/>
      <c r="OOK309" s="306"/>
      <c r="OOL309" s="306"/>
      <c r="OOM309" s="306"/>
      <c r="OON309" s="306"/>
      <c r="OOP309" s="306"/>
      <c r="OOQ309" s="306"/>
      <c r="OOR309" s="306"/>
      <c r="OOS309" s="306"/>
      <c r="OOT309" s="306"/>
      <c r="OOU309" s="306"/>
      <c r="OOV309" s="306"/>
      <c r="OOX309" s="306"/>
      <c r="OOY309" s="306"/>
      <c r="OOZ309" s="306"/>
      <c r="OPA309" s="306"/>
      <c r="OPB309" s="306"/>
      <c r="OPC309" s="306"/>
      <c r="OPD309" s="306"/>
      <c r="OPF309" s="306"/>
      <c r="OPG309" s="306"/>
      <c r="OPH309" s="306"/>
      <c r="OPI309" s="306"/>
      <c r="OPJ309" s="306"/>
      <c r="OPK309" s="306"/>
      <c r="OPL309" s="306"/>
      <c r="OPN309" s="306"/>
      <c r="OPO309" s="306"/>
      <c r="OPP309" s="306"/>
      <c r="OPQ309" s="306"/>
      <c r="OPR309" s="306"/>
      <c r="OPS309" s="306"/>
      <c r="OPT309" s="306"/>
      <c r="OPV309" s="306"/>
      <c r="OPW309" s="306"/>
      <c r="OPX309" s="306"/>
      <c r="OPY309" s="306"/>
      <c r="OPZ309" s="306"/>
      <c r="OQA309" s="306"/>
      <c r="OQB309" s="306"/>
      <c r="OQD309" s="306"/>
      <c r="OQE309" s="306"/>
      <c r="OQF309" s="306"/>
      <c r="OQG309" s="306"/>
      <c r="OQH309" s="306"/>
      <c r="OQI309" s="306"/>
      <c r="OQJ309" s="306"/>
      <c r="OQL309" s="306"/>
      <c r="OQM309" s="306"/>
      <c r="OQN309" s="306"/>
      <c r="OQO309" s="306"/>
      <c r="OQP309" s="306"/>
      <c r="OQQ309" s="306"/>
      <c r="OQR309" s="306"/>
      <c r="OQT309" s="306"/>
      <c r="OQU309" s="306"/>
      <c r="OQV309" s="306"/>
      <c r="OQW309" s="306"/>
      <c r="OQX309" s="306"/>
      <c r="OQY309" s="306"/>
      <c r="OQZ309" s="306"/>
      <c r="ORB309" s="306"/>
      <c r="ORC309" s="306"/>
      <c r="ORD309" s="306"/>
      <c r="ORE309" s="306"/>
      <c r="ORF309" s="306"/>
      <c r="ORG309" s="306"/>
      <c r="ORH309" s="306"/>
      <c r="ORJ309" s="306"/>
      <c r="ORK309" s="306"/>
      <c r="ORL309" s="306"/>
      <c r="ORM309" s="306"/>
      <c r="ORN309" s="306"/>
      <c r="ORO309" s="306"/>
      <c r="ORP309" s="306"/>
      <c r="ORR309" s="306"/>
      <c r="ORS309" s="306"/>
      <c r="ORT309" s="306"/>
      <c r="ORU309" s="306"/>
      <c r="ORV309" s="306"/>
      <c r="ORW309" s="306"/>
      <c r="ORX309" s="306"/>
      <c r="ORZ309" s="306"/>
      <c r="OSA309" s="306"/>
      <c r="OSB309" s="306"/>
      <c r="OSC309" s="306"/>
      <c r="OSD309" s="306"/>
      <c r="OSE309" s="306"/>
      <c r="OSF309" s="306"/>
      <c r="OSH309" s="306"/>
      <c r="OSI309" s="306"/>
      <c r="OSJ309" s="306"/>
      <c r="OSK309" s="306"/>
      <c r="OSL309" s="306"/>
      <c r="OSM309" s="306"/>
      <c r="OSN309" s="306"/>
      <c r="OSP309" s="306"/>
      <c r="OSQ309" s="306"/>
      <c r="OSR309" s="306"/>
      <c r="OSS309" s="306"/>
      <c r="OST309" s="306"/>
      <c r="OSU309" s="306"/>
      <c r="OSV309" s="306"/>
      <c r="OSX309" s="306"/>
      <c r="OSY309" s="306"/>
      <c r="OSZ309" s="306"/>
      <c r="OTA309" s="306"/>
      <c r="OTB309" s="306"/>
      <c r="OTC309" s="306"/>
      <c r="OTD309" s="306"/>
      <c r="OTF309" s="306"/>
      <c r="OTG309" s="306"/>
      <c r="OTH309" s="306"/>
      <c r="OTI309" s="306"/>
      <c r="OTJ309" s="306"/>
      <c r="OTK309" s="306"/>
      <c r="OTL309" s="306"/>
      <c r="OTN309" s="306"/>
      <c r="OTO309" s="306"/>
      <c r="OTP309" s="306"/>
      <c r="OTQ309" s="306"/>
      <c r="OTR309" s="306"/>
      <c r="OTS309" s="306"/>
      <c r="OTT309" s="306"/>
      <c r="OTV309" s="306"/>
      <c r="OTW309" s="306"/>
      <c r="OTX309" s="306"/>
      <c r="OTY309" s="306"/>
      <c r="OTZ309" s="306"/>
      <c r="OUA309" s="306"/>
      <c r="OUB309" s="306"/>
      <c r="OUD309" s="306"/>
      <c r="OUE309" s="306"/>
      <c r="OUF309" s="306"/>
      <c r="OUG309" s="306"/>
      <c r="OUH309" s="306"/>
      <c r="OUI309" s="306"/>
      <c r="OUJ309" s="306"/>
      <c r="OUL309" s="306"/>
      <c r="OUM309" s="306"/>
      <c r="OUN309" s="306"/>
      <c r="OUO309" s="306"/>
      <c r="OUP309" s="306"/>
      <c r="OUQ309" s="306"/>
      <c r="OUR309" s="306"/>
      <c r="OUT309" s="306"/>
      <c r="OUU309" s="306"/>
      <c r="OUV309" s="306"/>
      <c r="OUW309" s="306"/>
      <c r="OUX309" s="306"/>
      <c r="OUY309" s="306"/>
      <c r="OUZ309" s="306"/>
      <c r="OVB309" s="306"/>
      <c r="OVC309" s="306"/>
      <c r="OVD309" s="306"/>
      <c r="OVE309" s="306"/>
      <c r="OVF309" s="306"/>
      <c r="OVG309" s="306"/>
      <c r="OVH309" s="306"/>
      <c r="OVJ309" s="306"/>
      <c r="OVK309" s="306"/>
      <c r="OVL309" s="306"/>
      <c r="OVM309" s="306"/>
      <c r="OVN309" s="306"/>
      <c r="OVO309" s="306"/>
      <c r="OVP309" s="306"/>
      <c r="OVR309" s="306"/>
      <c r="OVS309" s="306"/>
      <c r="OVT309" s="306"/>
      <c r="OVU309" s="306"/>
      <c r="OVV309" s="306"/>
      <c r="OVW309" s="306"/>
      <c r="OVX309" s="306"/>
      <c r="OVZ309" s="306"/>
      <c r="OWA309" s="306"/>
      <c r="OWB309" s="306"/>
      <c r="OWC309" s="306"/>
      <c r="OWD309" s="306"/>
      <c r="OWE309" s="306"/>
      <c r="OWF309" s="306"/>
      <c r="OWH309" s="306"/>
      <c r="OWI309" s="306"/>
      <c r="OWJ309" s="306"/>
      <c r="OWK309" s="306"/>
      <c r="OWL309" s="306"/>
      <c r="OWM309" s="306"/>
      <c r="OWN309" s="306"/>
      <c r="OWP309" s="306"/>
      <c r="OWQ309" s="306"/>
      <c r="OWR309" s="306"/>
      <c r="OWS309" s="306"/>
      <c r="OWT309" s="306"/>
      <c r="OWU309" s="306"/>
      <c r="OWV309" s="306"/>
      <c r="OWX309" s="306"/>
      <c r="OWY309" s="306"/>
      <c r="OWZ309" s="306"/>
      <c r="OXA309" s="306"/>
      <c r="OXB309" s="306"/>
      <c r="OXC309" s="306"/>
      <c r="OXD309" s="306"/>
      <c r="OXF309" s="306"/>
      <c r="OXG309" s="306"/>
      <c r="OXH309" s="306"/>
      <c r="OXI309" s="306"/>
      <c r="OXJ309" s="306"/>
      <c r="OXK309" s="306"/>
      <c r="OXL309" s="306"/>
      <c r="OXN309" s="306"/>
      <c r="OXO309" s="306"/>
      <c r="OXP309" s="306"/>
      <c r="OXQ309" s="306"/>
      <c r="OXR309" s="306"/>
      <c r="OXS309" s="306"/>
      <c r="OXT309" s="306"/>
      <c r="OXV309" s="306"/>
      <c r="OXW309" s="306"/>
      <c r="OXX309" s="306"/>
      <c r="OXY309" s="306"/>
      <c r="OXZ309" s="306"/>
      <c r="OYA309" s="306"/>
      <c r="OYB309" s="306"/>
      <c r="OYD309" s="306"/>
      <c r="OYE309" s="306"/>
      <c r="OYF309" s="306"/>
      <c r="OYG309" s="306"/>
      <c r="OYH309" s="306"/>
      <c r="OYI309" s="306"/>
      <c r="OYJ309" s="306"/>
      <c r="OYL309" s="306"/>
      <c r="OYM309" s="306"/>
      <c r="OYN309" s="306"/>
      <c r="OYO309" s="306"/>
      <c r="OYP309" s="306"/>
      <c r="OYQ309" s="306"/>
      <c r="OYR309" s="306"/>
      <c r="OYT309" s="306"/>
      <c r="OYU309" s="306"/>
      <c r="OYV309" s="306"/>
      <c r="OYW309" s="306"/>
      <c r="OYX309" s="306"/>
      <c r="OYY309" s="306"/>
      <c r="OYZ309" s="306"/>
      <c r="OZB309" s="306"/>
      <c r="OZC309" s="306"/>
      <c r="OZD309" s="306"/>
      <c r="OZE309" s="306"/>
      <c r="OZF309" s="306"/>
      <c r="OZG309" s="306"/>
      <c r="OZH309" s="306"/>
      <c r="OZJ309" s="306"/>
      <c r="OZK309" s="306"/>
      <c r="OZL309" s="306"/>
      <c r="OZM309" s="306"/>
      <c r="OZN309" s="306"/>
      <c r="OZO309" s="306"/>
      <c r="OZP309" s="306"/>
      <c r="OZR309" s="306"/>
      <c r="OZS309" s="306"/>
      <c r="OZT309" s="306"/>
      <c r="OZU309" s="306"/>
      <c r="OZV309" s="306"/>
      <c r="OZW309" s="306"/>
      <c r="OZX309" s="306"/>
      <c r="OZZ309" s="306"/>
      <c r="PAA309" s="306"/>
      <c r="PAB309" s="306"/>
      <c r="PAC309" s="306"/>
      <c r="PAD309" s="306"/>
      <c r="PAE309" s="306"/>
      <c r="PAF309" s="306"/>
      <c r="PAH309" s="306"/>
      <c r="PAI309" s="306"/>
      <c r="PAJ309" s="306"/>
      <c r="PAK309" s="306"/>
      <c r="PAL309" s="306"/>
      <c r="PAM309" s="306"/>
      <c r="PAN309" s="306"/>
      <c r="PAP309" s="306"/>
      <c r="PAQ309" s="306"/>
      <c r="PAR309" s="306"/>
      <c r="PAS309" s="306"/>
      <c r="PAT309" s="306"/>
      <c r="PAU309" s="306"/>
      <c r="PAV309" s="306"/>
      <c r="PAX309" s="306"/>
      <c r="PAY309" s="306"/>
      <c r="PAZ309" s="306"/>
      <c r="PBA309" s="306"/>
      <c r="PBB309" s="306"/>
      <c r="PBC309" s="306"/>
      <c r="PBD309" s="306"/>
      <c r="PBF309" s="306"/>
      <c r="PBG309" s="306"/>
      <c r="PBH309" s="306"/>
      <c r="PBI309" s="306"/>
      <c r="PBJ309" s="306"/>
      <c r="PBK309" s="306"/>
      <c r="PBL309" s="306"/>
      <c r="PBN309" s="306"/>
      <c r="PBO309" s="306"/>
      <c r="PBP309" s="306"/>
      <c r="PBQ309" s="306"/>
      <c r="PBR309" s="306"/>
      <c r="PBS309" s="306"/>
      <c r="PBT309" s="306"/>
      <c r="PBV309" s="306"/>
      <c r="PBW309" s="306"/>
      <c r="PBX309" s="306"/>
      <c r="PBY309" s="306"/>
      <c r="PBZ309" s="306"/>
      <c r="PCA309" s="306"/>
      <c r="PCB309" s="306"/>
      <c r="PCD309" s="306"/>
      <c r="PCE309" s="306"/>
      <c r="PCF309" s="306"/>
      <c r="PCG309" s="306"/>
      <c r="PCH309" s="306"/>
      <c r="PCI309" s="306"/>
      <c r="PCJ309" s="306"/>
      <c r="PCL309" s="306"/>
      <c r="PCM309" s="306"/>
      <c r="PCN309" s="306"/>
      <c r="PCO309" s="306"/>
      <c r="PCP309" s="306"/>
      <c r="PCQ309" s="306"/>
      <c r="PCR309" s="306"/>
      <c r="PCT309" s="306"/>
      <c r="PCU309" s="306"/>
      <c r="PCV309" s="306"/>
      <c r="PCW309" s="306"/>
      <c r="PCX309" s="306"/>
      <c r="PCY309" s="306"/>
      <c r="PCZ309" s="306"/>
      <c r="PDB309" s="306"/>
      <c r="PDC309" s="306"/>
      <c r="PDD309" s="306"/>
      <c r="PDE309" s="306"/>
      <c r="PDF309" s="306"/>
      <c r="PDG309" s="306"/>
      <c r="PDH309" s="306"/>
      <c r="PDJ309" s="306"/>
      <c r="PDK309" s="306"/>
      <c r="PDL309" s="306"/>
      <c r="PDM309" s="306"/>
      <c r="PDN309" s="306"/>
      <c r="PDO309" s="306"/>
      <c r="PDP309" s="306"/>
      <c r="PDR309" s="306"/>
      <c r="PDS309" s="306"/>
      <c r="PDT309" s="306"/>
      <c r="PDU309" s="306"/>
      <c r="PDV309" s="306"/>
      <c r="PDW309" s="306"/>
      <c r="PDX309" s="306"/>
      <c r="PDZ309" s="306"/>
      <c r="PEA309" s="306"/>
      <c r="PEB309" s="306"/>
      <c r="PEC309" s="306"/>
      <c r="PED309" s="306"/>
      <c r="PEE309" s="306"/>
      <c r="PEF309" s="306"/>
      <c r="PEH309" s="306"/>
      <c r="PEI309" s="306"/>
      <c r="PEJ309" s="306"/>
      <c r="PEK309" s="306"/>
      <c r="PEL309" s="306"/>
      <c r="PEM309" s="306"/>
      <c r="PEN309" s="306"/>
      <c r="PEP309" s="306"/>
      <c r="PEQ309" s="306"/>
      <c r="PER309" s="306"/>
      <c r="PES309" s="306"/>
      <c r="PET309" s="306"/>
      <c r="PEU309" s="306"/>
      <c r="PEV309" s="306"/>
      <c r="PEX309" s="306"/>
      <c r="PEY309" s="306"/>
      <c r="PEZ309" s="306"/>
      <c r="PFA309" s="306"/>
      <c r="PFB309" s="306"/>
      <c r="PFC309" s="306"/>
      <c r="PFD309" s="306"/>
      <c r="PFF309" s="306"/>
      <c r="PFG309" s="306"/>
      <c r="PFH309" s="306"/>
      <c r="PFI309" s="306"/>
      <c r="PFJ309" s="306"/>
      <c r="PFK309" s="306"/>
      <c r="PFL309" s="306"/>
      <c r="PFN309" s="306"/>
      <c r="PFO309" s="306"/>
      <c r="PFP309" s="306"/>
      <c r="PFQ309" s="306"/>
      <c r="PFR309" s="306"/>
      <c r="PFS309" s="306"/>
      <c r="PFT309" s="306"/>
      <c r="PFV309" s="306"/>
      <c r="PFW309" s="306"/>
      <c r="PFX309" s="306"/>
      <c r="PFY309" s="306"/>
      <c r="PFZ309" s="306"/>
      <c r="PGA309" s="306"/>
      <c r="PGB309" s="306"/>
      <c r="PGD309" s="306"/>
      <c r="PGE309" s="306"/>
      <c r="PGF309" s="306"/>
      <c r="PGG309" s="306"/>
      <c r="PGH309" s="306"/>
      <c r="PGI309" s="306"/>
      <c r="PGJ309" s="306"/>
      <c r="PGL309" s="306"/>
      <c r="PGM309" s="306"/>
      <c r="PGN309" s="306"/>
      <c r="PGO309" s="306"/>
      <c r="PGP309" s="306"/>
      <c r="PGQ309" s="306"/>
      <c r="PGR309" s="306"/>
      <c r="PGT309" s="306"/>
      <c r="PGU309" s="306"/>
      <c r="PGV309" s="306"/>
      <c r="PGW309" s="306"/>
      <c r="PGX309" s="306"/>
      <c r="PGY309" s="306"/>
      <c r="PGZ309" s="306"/>
      <c r="PHB309" s="306"/>
      <c r="PHC309" s="306"/>
      <c r="PHD309" s="306"/>
      <c r="PHE309" s="306"/>
      <c r="PHF309" s="306"/>
      <c r="PHG309" s="306"/>
      <c r="PHH309" s="306"/>
      <c r="PHJ309" s="306"/>
      <c r="PHK309" s="306"/>
      <c r="PHL309" s="306"/>
      <c r="PHM309" s="306"/>
      <c r="PHN309" s="306"/>
      <c r="PHO309" s="306"/>
      <c r="PHP309" s="306"/>
      <c r="PHR309" s="306"/>
      <c r="PHS309" s="306"/>
      <c r="PHT309" s="306"/>
      <c r="PHU309" s="306"/>
      <c r="PHV309" s="306"/>
      <c r="PHW309" s="306"/>
      <c r="PHX309" s="306"/>
      <c r="PHZ309" s="306"/>
      <c r="PIA309" s="306"/>
      <c r="PIB309" s="306"/>
      <c r="PIC309" s="306"/>
      <c r="PID309" s="306"/>
      <c r="PIE309" s="306"/>
      <c r="PIF309" s="306"/>
      <c r="PIH309" s="306"/>
      <c r="PII309" s="306"/>
      <c r="PIJ309" s="306"/>
      <c r="PIK309" s="306"/>
      <c r="PIL309" s="306"/>
      <c r="PIM309" s="306"/>
      <c r="PIN309" s="306"/>
      <c r="PIP309" s="306"/>
      <c r="PIQ309" s="306"/>
      <c r="PIR309" s="306"/>
      <c r="PIS309" s="306"/>
      <c r="PIT309" s="306"/>
      <c r="PIU309" s="306"/>
      <c r="PIV309" s="306"/>
      <c r="PIX309" s="306"/>
      <c r="PIY309" s="306"/>
      <c r="PIZ309" s="306"/>
      <c r="PJA309" s="306"/>
      <c r="PJB309" s="306"/>
      <c r="PJC309" s="306"/>
      <c r="PJD309" s="306"/>
      <c r="PJF309" s="306"/>
      <c r="PJG309" s="306"/>
      <c r="PJH309" s="306"/>
      <c r="PJI309" s="306"/>
      <c r="PJJ309" s="306"/>
      <c r="PJK309" s="306"/>
      <c r="PJL309" s="306"/>
      <c r="PJN309" s="306"/>
      <c r="PJO309" s="306"/>
      <c r="PJP309" s="306"/>
      <c r="PJQ309" s="306"/>
      <c r="PJR309" s="306"/>
      <c r="PJS309" s="306"/>
      <c r="PJT309" s="306"/>
      <c r="PJV309" s="306"/>
      <c r="PJW309" s="306"/>
      <c r="PJX309" s="306"/>
      <c r="PJY309" s="306"/>
      <c r="PJZ309" s="306"/>
      <c r="PKA309" s="306"/>
      <c r="PKB309" s="306"/>
      <c r="PKD309" s="306"/>
      <c r="PKE309" s="306"/>
      <c r="PKF309" s="306"/>
      <c r="PKG309" s="306"/>
      <c r="PKH309" s="306"/>
      <c r="PKI309" s="306"/>
      <c r="PKJ309" s="306"/>
      <c r="PKL309" s="306"/>
      <c r="PKM309" s="306"/>
      <c r="PKN309" s="306"/>
      <c r="PKO309" s="306"/>
      <c r="PKP309" s="306"/>
      <c r="PKQ309" s="306"/>
      <c r="PKR309" s="306"/>
      <c r="PKT309" s="306"/>
      <c r="PKU309" s="306"/>
      <c r="PKV309" s="306"/>
      <c r="PKW309" s="306"/>
      <c r="PKX309" s="306"/>
      <c r="PKY309" s="306"/>
      <c r="PKZ309" s="306"/>
      <c r="PLB309" s="306"/>
      <c r="PLC309" s="306"/>
      <c r="PLD309" s="306"/>
      <c r="PLE309" s="306"/>
      <c r="PLF309" s="306"/>
      <c r="PLG309" s="306"/>
      <c r="PLH309" s="306"/>
      <c r="PLJ309" s="306"/>
      <c r="PLK309" s="306"/>
      <c r="PLL309" s="306"/>
      <c r="PLM309" s="306"/>
      <c r="PLN309" s="306"/>
      <c r="PLO309" s="306"/>
      <c r="PLP309" s="306"/>
      <c r="PLR309" s="306"/>
      <c r="PLS309" s="306"/>
      <c r="PLT309" s="306"/>
      <c r="PLU309" s="306"/>
      <c r="PLV309" s="306"/>
      <c r="PLW309" s="306"/>
      <c r="PLX309" s="306"/>
      <c r="PLZ309" s="306"/>
      <c r="PMA309" s="306"/>
      <c r="PMB309" s="306"/>
      <c r="PMC309" s="306"/>
      <c r="PMD309" s="306"/>
      <c r="PME309" s="306"/>
      <c r="PMF309" s="306"/>
      <c r="PMH309" s="306"/>
      <c r="PMI309" s="306"/>
      <c r="PMJ309" s="306"/>
      <c r="PMK309" s="306"/>
      <c r="PML309" s="306"/>
      <c r="PMM309" s="306"/>
      <c r="PMN309" s="306"/>
      <c r="PMP309" s="306"/>
      <c r="PMQ309" s="306"/>
      <c r="PMR309" s="306"/>
      <c r="PMS309" s="306"/>
      <c r="PMT309" s="306"/>
      <c r="PMU309" s="306"/>
      <c r="PMV309" s="306"/>
      <c r="PMX309" s="306"/>
      <c r="PMY309" s="306"/>
      <c r="PMZ309" s="306"/>
      <c r="PNA309" s="306"/>
      <c r="PNB309" s="306"/>
      <c r="PNC309" s="306"/>
      <c r="PND309" s="306"/>
      <c r="PNF309" s="306"/>
      <c r="PNG309" s="306"/>
      <c r="PNH309" s="306"/>
      <c r="PNI309" s="306"/>
      <c r="PNJ309" s="306"/>
      <c r="PNK309" s="306"/>
      <c r="PNL309" s="306"/>
      <c r="PNN309" s="306"/>
      <c r="PNO309" s="306"/>
      <c r="PNP309" s="306"/>
      <c r="PNQ309" s="306"/>
      <c r="PNR309" s="306"/>
      <c r="PNS309" s="306"/>
      <c r="PNT309" s="306"/>
      <c r="PNV309" s="306"/>
      <c r="PNW309" s="306"/>
      <c r="PNX309" s="306"/>
      <c r="PNY309" s="306"/>
      <c r="PNZ309" s="306"/>
      <c r="POA309" s="306"/>
      <c r="POB309" s="306"/>
      <c r="POD309" s="306"/>
      <c r="POE309" s="306"/>
      <c r="POF309" s="306"/>
      <c r="POG309" s="306"/>
      <c r="POH309" s="306"/>
      <c r="POI309" s="306"/>
      <c r="POJ309" s="306"/>
      <c r="POL309" s="306"/>
      <c r="POM309" s="306"/>
      <c r="PON309" s="306"/>
      <c r="POO309" s="306"/>
      <c r="POP309" s="306"/>
      <c r="POQ309" s="306"/>
      <c r="POR309" s="306"/>
      <c r="POT309" s="306"/>
      <c r="POU309" s="306"/>
      <c r="POV309" s="306"/>
      <c r="POW309" s="306"/>
      <c r="POX309" s="306"/>
      <c r="POY309" s="306"/>
      <c r="POZ309" s="306"/>
      <c r="PPB309" s="306"/>
      <c r="PPC309" s="306"/>
      <c r="PPD309" s="306"/>
      <c r="PPE309" s="306"/>
      <c r="PPF309" s="306"/>
      <c r="PPG309" s="306"/>
      <c r="PPH309" s="306"/>
      <c r="PPJ309" s="306"/>
      <c r="PPK309" s="306"/>
      <c r="PPL309" s="306"/>
      <c r="PPM309" s="306"/>
      <c r="PPN309" s="306"/>
      <c r="PPO309" s="306"/>
      <c r="PPP309" s="306"/>
      <c r="PPR309" s="306"/>
      <c r="PPS309" s="306"/>
      <c r="PPT309" s="306"/>
      <c r="PPU309" s="306"/>
      <c r="PPV309" s="306"/>
      <c r="PPW309" s="306"/>
      <c r="PPX309" s="306"/>
      <c r="PPZ309" s="306"/>
      <c r="PQA309" s="306"/>
      <c r="PQB309" s="306"/>
      <c r="PQC309" s="306"/>
      <c r="PQD309" s="306"/>
      <c r="PQE309" s="306"/>
      <c r="PQF309" s="306"/>
      <c r="PQH309" s="306"/>
      <c r="PQI309" s="306"/>
      <c r="PQJ309" s="306"/>
      <c r="PQK309" s="306"/>
      <c r="PQL309" s="306"/>
      <c r="PQM309" s="306"/>
      <c r="PQN309" s="306"/>
      <c r="PQP309" s="306"/>
      <c r="PQQ309" s="306"/>
      <c r="PQR309" s="306"/>
      <c r="PQS309" s="306"/>
      <c r="PQT309" s="306"/>
      <c r="PQU309" s="306"/>
      <c r="PQV309" s="306"/>
      <c r="PQX309" s="306"/>
      <c r="PQY309" s="306"/>
      <c r="PQZ309" s="306"/>
      <c r="PRA309" s="306"/>
      <c r="PRB309" s="306"/>
      <c r="PRC309" s="306"/>
      <c r="PRD309" s="306"/>
      <c r="PRF309" s="306"/>
      <c r="PRG309" s="306"/>
      <c r="PRH309" s="306"/>
      <c r="PRI309" s="306"/>
      <c r="PRJ309" s="306"/>
      <c r="PRK309" s="306"/>
      <c r="PRL309" s="306"/>
      <c r="PRN309" s="306"/>
      <c r="PRO309" s="306"/>
      <c r="PRP309" s="306"/>
      <c r="PRQ309" s="306"/>
      <c r="PRR309" s="306"/>
      <c r="PRS309" s="306"/>
      <c r="PRT309" s="306"/>
      <c r="PRV309" s="306"/>
      <c r="PRW309" s="306"/>
      <c r="PRX309" s="306"/>
      <c r="PRY309" s="306"/>
      <c r="PRZ309" s="306"/>
      <c r="PSA309" s="306"/>
      <c r="PSB309" s="306"/>
      <c r="PSD309" s="306"/>
      <c r="PSE309" s="306"/>
      <c r="PSF309" s="306"/>
      <c r="PSG309" s="306"/>
      <c r="PSH309" s="306"/>
      <c r="PSI309" s="306"/>
      <c r="PSJ309" s="306"/>
      <c r="PSL309" s="306"/>
      <c r="PSM309" s="306"/>
      <c r="PSN309" s="306"/>
      <c r="PSO309" s="306"/>
      <c r="PSP309" s="306"/>
      <c r="PSQ309" s="306"/>
      <c r="PSR309" s="306"/>
      <c r="PST309" s="306"/>
      <c r="PSU309" s="306"/>
      <c r="PSV309" s="306"/>
      <c r="PSW309" s="306"/>
      <c r="PSX309" s="306"/>
      <c r="PSY309" s="306"/>
      <c r="PSZ309" s="306"/>
      <c r="PTB309" s="306"/>
      <c r="PTC309" s="306"/>
      <c r="PTD309" s="306"/>
      <c r="PTE309" s="306"/>
      <c r="PTF309" s="306"/>
      <c r="PTG309" s="306"/>
      <c r="PTH309" s="306"/>
      <c r="PTJ309" s="306"/>
      <c r="PTK309" s="306"/>
      <c r="PTL309" s="306"/>
      <c r="PTM309" s="306"/>
      <c r="PTN309" s="306"/>
      <c r="PTO309" s="306"/>
      <c r="PTP309" s="306"/>
      <c r="PTR309" s="306"/>
      <c r="PTS309" s="306"/>
      <c r="PTT309" s="306"/>
      <c r="PTU309" s="306"/>
      <c r="PTV309" s="306"/>
      <c r="PTW309" s="306"/>
      <c r="PTX309" s="306"/>
      <c r="PTZ309" s="306"/>
      <c r="PUA309" s="306"/>
      <c r="PUB309" s="306"/>
      <c r="PUC309" s="306"/>
      <c r="PUD309" s="306"/>
      <c r="PUE309" s="306"/>
      <c r="PUF309" s="306"/>
      <c r="PUH309" s="306"/>
      <c r="PUI309" s="306"/>
      <c r="PUJ309" s="306"/>
      <c r="PUK309" s="306"/>
      <c r="PUL309" s="306"/>
      <c r="PUM309" s="306"/>
      <c r="PUN309" s="306"/>
      <c r="PUP309" s="306"/>
      <c r="PUQ309" s="306"/>
      <c r="PUR309" s="306"/>
      <c r="PUS309" s="306"/>
      <c r="PUT309" s="306"/>
      <c r="PUU309" s="306"/>
      <c r="PUV309" s="306"/>
      <c r="PUX309" s="306"/>
      <c r="PUY309" s="306"/>
      <c r="PUZ309" s="306"/>
      <c r="PVA309" s="306"/>
      <c r="PVB309" s="306"/>
      <c r="PVC309" s="306"/>
      <c r="PVD309" s="306"/>
      <c r="PVF309" s="306"/>
      <c r="PVG309" s="306"/>
      <c r="PVH309" s="306"/>
      <c r="PVI309" s="306"/>
      <c r="PVJ309" s="306"/>
      <c r="PVK309" s="306"/>
      <c r="PVL309" s="306"/>
      <c r="PVN309" s="306"/>
      <c r="PVO309" s="306"/>
      <c r="PVP309" s="306"/>
      <c r="PVQ309" s="306"/>
      <c r="PVR309" s="306"/>
      <c r="PVS309" s="306"/>
      <c r="PVT309" s="306"/>
      <c r="PVV309" s="306"/>
      <c r="PVW309" s="306"/>
      <c r="PVX309" s="306"/>
      <c r="PVY309" s="306"/>
      <c r="PVZ309" s="306"/>
      <c r="PWA309" s="306"/>
      <c r="PWB309" s="306"/>
      <c r="PWD309" s="306"/>
      <c r="PWE309" s="306"/>
      <c r="PWF309" s="306"/>
      <c r="PWG309" s="306"/>
      <c r="PWH309" s="306"/>
      <c r="PWI309" s="306"/>
      <c r="PWJ309" s="306"/>
      <c r="PWL309" s="306"/>
      <c r="PWM309" s="306"/>
      <c r="PWN309" s="306"/>
      <c r="PWO309" s="306"/>
      <c r="PWP309" s="306"/>
      <c r="PWQ309" s="306"/>
      <c r="PWR309" s="306"/>
      <c r="PWT309" s="306"/>
      <c r="PWU309" s="306"/>
      <c r="PWV309" s="306"/>
      <c r="PWW309" s="306"/>
      <c r="PWX309" s="306"/>
      <c r="PWY309" s="306"/>
      <c r="PWZ309" s="306"/>
      <c r="PXB309" s="306"/>
      <c r="PXC309" s="306"/>
      <c r="PXD309" s="306"/>
      <c r="PXE309" s="306"/>
      <c r="PXF309" s="306"/>
      <c r="PXG309" s="306"/>
      <c r="PXH309" s="306"/>
      <c r="PXJ309" s="306"/>
      <c r="PXK309" s="306"/>
      <c r="PXL309" s="306"/>
      <c r="PXM309" s="306"/>
      <c r="PXN309" s="306"/>
      <c r="PXO309" s="306"/>
      <c r="PXP309" s="306"/>
      <c r="PXR309" s="306"/>
      <c r="PXS309" s="306"/>
      <c r="PXT309" s="306"/>
      <c r="PXU309" s="306"/>
      <c r="PXV309" s="306"/>
      <c r="PXW309" s="306"/>
      <c r="PXX309" s="306"/>
      <c r="PXZ309" s="306"/>
      <c r="PYA309" s="306"/>
      <c r="PYB309" s="306"/>
      <c r="PYC309" s="306"/>
      <c r="PYD309" s="306"/>
      <c r="PYE309" s="306"/>
      <c r="PYF309" s="306"/>
      <c r="PYH309" s="306"/>
      <c r="PYI309" s="306"/>
      <c r="PYJ309" s="306"/>
      <c r="PYK309" s="306"/>
      <c r="PYL309" s="306"/>
      <c r="PYM309" s="306"/>
      <c r="PYN309" s="306"/>
      <c r="PYP309" s="306"/>
      <c r="PYQ309" s="306"/>
      <c r="PYR309" s="306"/>
      <c r="PYS309" s="306"/>
      <c r="PYT309" s="306"/>
      <c r="PYU309" s="306"/>
      <c r="PYV309" s="306"/>
      <c r="PYX309" s="306"/>
      <c r="PYY309" s="306"/>
      <c r="PYZ309" s="306"/>
      <c r="PZA309" s="306"/>
      <c r="PZB309" s="306"/>
      <c r="PZC309" s="306"/>
      <c r="PZD309" s="306"/>
      <c r="PZF309" s="306"/>
      <c r="PZG309" s="306"/>
      <c r="PZH309" s="306"/>
      <c r="PZI309" s="306"/>
      <c r="PZJ309" s="306"/>
      <c r="PZK309" s="306"/>
      <c r="PZL309" s="306"/>
      <c r="PZN309" s="306"/>
      <c r="PZO309" s="306"/>
      <c r="PZP309" s="306"/>
      <c r="PZQ309" s="306"/>
      <c r="PZR309" s="306"/>
      <c r="PZS309" s="306"/>
      <c r="PZT309" s="306"/>
      <c r="PZV309" s="306"/>
      <c r="PZW309" s="306"/>
      <c r="PZX309" s="306"/>
      <c r="PZY309" s="306"/>
      <c r="PZZ309" s="306"/>
      <c r="QAA309" s="306"/>
      <c r="QAB309" s="306"/>
      <c r="QAD309" s="306"/>
      <c r="QAE309" s="306"/>
      <c r="QAF309" s="306"/>
      <c r="QAG309" s="306"/>
      <c r="QAH309" s="306"/>
      <c r="QAI309" s="306"/>
      <c r="QAJ309" s="306"/>
      <c r="QAL309" s="306"/>
      <c r="QAM309" s="306"/>
      <c r="QAN309" s="306"/>
      <c r="QAO309" s="306"/>
      <c r="QAP309" s="306"/>
      <c r="QAQ309" s="306"/>
      <c r="QAR309" s="306"/>
      <c r="QAT309" s="306"/>
      <c r="QAU309" s="306"/>
      <c r="QAV309" s="306"/>
      <c r="QAW309" s="306"/>
      <c r="QAX309" s="306"/>
      <c r="QAY309" s="306"/>
      <c r="QAZ309" s="306"/>
      <c r="QBB309" s="306"/>
      <c r="QBC309" s="306"/>
      <c r="QBD309" s="306"/>
      <c r="QBE309" s="306"/>
      <c r="QBF309" s="306"/>
      <c r="QBG309" s="306"/>
      <c r="QBH309" s="306"/>
      <c r="QBJ309" s="306"/>
      <c r="QBK309" s="306"/>
      <c r="QBL309" s="306"/>
      <c r="QBM309" s="306"/>
      <c r="QBN309" s="306"/>
      <c r="QBO309" s="306"/>
      <c r="QBP309" s="306"/>
      <c r="QBR309" s="306"/>
      <c r="QBS309" s="306"/>
      <c r="QBT309" s="306"/>
      <c r="QBU309" s="306"/>
      <c r="QBV309" s="306"/>
      <c r="QBW309" s="306"/>
      <c r="QBX309" s="306"/>
      <c r="QBZ309" s="306"/>
      <c r="QCA309" s="306"/>
      <c r="QCB309" s="306"/>
      <c r="QCC309" s="306"/>
      <c r="QCD309" s="306"/>
      <c r="QCE309" s="306"/>
      <c r="QCF309" s="306"/>
      <c r="QCH309" s="306"/>
      <c r="QCI309" s="306"/>
      <c r="QCJ309" s="306"/>
      <c r="QCK309" s="306"/>
      <c r="QCL309" s="306"/>
      <c r="QCM309" s="306"/>
      <c r="QCN309" s="306"/>
      <c r="QCP309" s="306"/>
      <c r="QCQ309" s="306"/>
      <c r="QCR309" s="306"/>
      <c r="QCS309" s="306"/>
      <c r="QCT309" s="306"/>
      <c r="QCU309" s="306"/>
      <c r="QCV309" s="306"/>
      <c r="QCX309" s="306"/>
      <c r="QCY309" s="306"/>
      <c r="QCZ309" s="306"/>
      <c r="QDA309" s="306"/>
      <c r="QDB309" s="306"/>
      <c r="QDC309" s="306"/>
      <c r="QDD309" s="306"/>
      <c r="QDF309" s="306"/>
      <c r="QDG309" s="306"/>
      <c r="QDH309" s="306"/>
      <c r="QDI309" s="306"/>
      <c r="QDJ309" s="306"/>
      <c r="QDK309" s="306"/>
      <c r="QDL309" s="306"/>
      <c r="QDN309" s="306"/>
      <c r="QDO309" s="306"/>
      <c r="QDP309" s="306"/>
      <c r="QDQ309" s="306"/>
      <c r="QDR309" s="306"/>
      <c r="QDS309" s="306"/>
      <c r="QDT309" s="306"/>
      <c r="QDV309" s="306"/>
      <c r="QDW309" s="306"/>
      <c r="QDX309" s="306"/>
      <c r="QDY309" s="306"/>
      <c r="QDZ309" s="306"/>
      <c r="QEA309" s="306"/>
      <c r="QEB309" s="306"/>
      <c r="QED309" s="306"/>
      <c r="QEE309" s="306"/>
      <c r="QEF309" s="306"/>
      <c r="QEG309" s="306"/>
      <c r="QEH309" s="306"/>
      <c r="QEI309" s="306"/>
      <c r="QEJ309" s="306"/>
      <c r="QEL309" s="306"/>
      <c r="QEM309" s="306"/>
      <c r="QEN309" s="306"/>
      <c r="QEO309" s="306"/>
      <c r="QEP309" s="306"/>
      <c r="QEQ309" s="306"/>
      <c r="QER309" s="306"/>
      <c r="QET309" s="306"/>
      <c r="QEU309" s="306"/>
      <c r="QEV309" s="306"/>
      <c r="QEW309" s="306"/>
      <c r="QEX309" s="306"/>
      <c r="QEY309" s="306"/>
      <c r="QEZ309" s="306"/>
      <c r="QFB309" s="306"/>
      <c r="QFC309" s="306"/>
      <c r="QFD309" s="306"/>
      <c r="QFE309" s="306"/>
      <c r="QFF309" s="306"/>
      <c r="QFG309" s="306"/>
      <c r="QFH309" s="306"/>
      <c r="QFJ309" s="306"/>
      <c r="QFK309" s="306"/>
      <c r="QFL309" s="306"/>
      <c r="QFM309" s="306"/>
      <c r="QFN309" s="306"/>
      <c r="QFO309" s="306"/>
      <c r="QFP309" s="306"/>
      <c r="QFR309" s="306"/>
      <c r="QFS309" s="306"/>
      <c r="QFT309" s="306"/>
      <c r="QFU309" s="306"/>
      <c r="QFV309" s="306"/>
      <c r="QFW309" s="306"/>
      <c r="QFX309" s="306"/>
      <c r="QFZ309" s="306"/>
      <c r="QGA309" s="306"/>
      <c r="QGB309" s="306"/>
      <c r="QGC309" s="306"/>
      <c r="QGD309" s="306"/>
      <c r="QGE309" s="306"/>
      <c r="QGF309" s="306"/>
      <c r="QGH309" s="306"/>
      <c r="QGI309" s="306"/>
      <c r="QGJ309" s="306"/>
      <c r="QGK309" s="306"/>
      <c r="QGL309" s="306"/>
      <c r="QGM309" s="306"/>
      <c r="QGN309" s="306"/>
      <c r="QGP309" s="306"/>
      <c r="QGQ309" s="306"/>
      <c r="QGR309" s="306"/>
      <c r="QGS309" s="306"/>
      <c r="QGT309" s="306"/>
      <c r="QGU309" s="306"/>
      <c r="QGV309" s="306"/>
      <c r="QGX309" s="306"/>
      <c r="QGY309" s="306"/>
      <c r="QGZ309" s="306"/>
      <c r="QHA309" s="306"/>
      <c r="QHB309" s="306"/>
      <c r="QHC309" s="306"/>
      <c r="QHD309" s="306"/>
      <c r="QHF309" s="306"/>
      <c r="QHG309" s="306"/>
      <c r="QHH309" s="306"/>
      <c r="QHI309" s="306"/>
      <c r="QHJ309" s="306"/>
      <c r="QHK309" s="306"/>
      <c r="QHL309" s="306"/>
      <c r="QHN309" s="306"/>
      <c r="QHO309" s="306"/>
      <c r="QHP309" s="306"/>
      <c r="QHQ309" s="306"/>
      <c r="QHR309" s="306"/>
      <c r="QHS309" s="306"/>
      <c r="QHT309" s="306"/>
      <c r="QHV309" s="306"/>
      <c r="QHW309" s="306"/>
      <c r="QHX309" s="306"/>
      <c r="QHY309" s="306"/>
      <c r="QHZ309" s="306"/>
      <c r="QIA309" s="306"/>
      <c r="QIB309" s="306"/>
      <c r="QID309" s="306"/>
      <c r="QIE309" s="306"/>
      <c r="QIF309" s="306"/>
      <c r="QIG309" s="306"/>
      <c r="QIH309" s="306"/>
      <c r="QII309" s="306"/>
      <c r="QIJ309" s="306"/>
      <c r="QIL309" s="306"/>
      <c r="QIM309" s="306"/>
      <c r="QIN309" s="306"/>
      <c r="QIO309" s="306"/>
      <c r="QIP309" s="306"/>
      <c r="QIQ309" s="306"/>
      <c r="QIR309" s="306"/>
      <c r="QIT309" s="306"/>
      <c r="QIU309" s="306"/>
      <c r="QIV309" s="306"/>
      <c r="QIW309" s="306"/>
      <c r="QIX309" s="306"/>
      <c r="QIY309" s="306"/>
      <c r="QIZ309" s="306"/>
      <c r="QJB309" s="306"/>
      <c r="QJC309" s="306"/>
      <c r="QJD309" s="306"/>
      <c r="QJE309" s="306"/>
      <c r="QJF309" s="306"/>
      <c r="QJG309" s="306"/>
      <c r="QJH309" s="306"/>
      <c r="QJJ309" s="306"/>
      <c r="QJK309" s="306"/>
      <c r="QJL309" s="306"/>
      <c r="QJM309" s="306"/>
      <c r="QJN309" s="306"/>
      <c r="QJO309" s="306"/>
      <c r="QJP309" s="306"/>
      <c r="QJR309" s="306"/>
      <c r="QJS309" s="306"/>
      <c r="QJT309" s="306"/>
      <c r="QJU309" s="306"/>
      <c r="QJV309" s="306"/>
      <c r="QJW309" s="306"/>
      <c r="QJX309" s="306"/>
      <c r="QJZ309" s="306"/>
      <c r="QKA309" s="306"/>
      <c r="QKB309" s="306"/>
      <c r="QKC309" s="306"/>
      <c r="QKD309" s="306"/>
      <c r="QKE309" s="306"/>
      <c r="QKF309" s="306"/>
      <c r="QKH309" s="306"/>
      <c r="QKI309" s="306"/>
      <c r="QKJ309" s="306"/>
      <c r="QKK309" s="306"/>
      <c r="QKL309" s="306"/>
      <c r="QKM309" s="306"/>
      <c r="QKN309" s="306"/>
      <c r="QKP309" s="306"/>
      <c r="QKQ309" s="306"/>
      <c r="QKR309" s="306"/>
      <c r="QKS309" s="306"/>
      <c r="QKT309" s="306"/>
      <c r="QKU309" s="306"/>
      <c r="QKV309" s="306"/>
      <c r="QKX309" s="306"/>
      <c r="QKY309" s="306"/>
      <c r="QKZ309" s="306"/>
      <c r="QLA309" s="306"/>
      <c r="QLB309" s="306"/>
      <c r="QLC309" s="306"/>
      <c r="QLD309" s="306"/>
      <c r="QLF309" s="306"/>
      <c r="QLG309" s="306"/>
      <c r="QLH309" s="306"/>
      <c r="QLI309" s="306"/>
      <c r="QLJ309" s="306"/>
      <c r="QLK309" s="306"/>
      <c r="QLL309" s="306"/>
      <c r="QLN309" s="306"/>
      <c r="QLO309" s="306"/>
      <c r="QLP309" s="306"/>
      <c r="QLQ309" s="306"/>
      <c r="QLR309" s="306"/>
      <c r="QLS309" s="306"/>
      <c r="QLT309" s="306"/>
      <c r="QLV309" s="306"/>
      <c r="QLW309" s="306"/>
      <c r="QLX309" s="306"/>
      <c r="QLY309" s="306"/>
      <c r="QLZ309" s="306"/>
      <c r="QMA309" s="306"/>
      <c r="QMB309" s="306"/>
      <c r="QMD309" s="306"/>
      <c r="QME309" s="306"/>
      <c r="QMF309" s="306"/>
      <c r="QMG309" s="306"/>
      <c r="QMH309" s="306"/>
      <c r="QMI309" s="306"/>
      <c r="QMJ309" s="306"/>
      <c r="QML309" s="306"/>
      <c r="QMM309" s="306"/>
      <c r="QMN309" s="306"/>
      <c r="QMO309" s="306"/>
      <c r="QMP309" s="306"/>
      <c r="QMQ309" s="306"/>
      <c r="QMR309" s="306"/>
      <c r="QMT309" s="306"/>
      <c r="QMU309" s="306"/>
      <c r="QMV309" s="306"/>
      <c r="QMW309" s="306"/>
      <c r="QMX309" s="306"/>
      <c r="QMY309" s="306"/>
      <c r="QMZ309" s="306"/>
      <c r="QNB309" s="306"/>
      <c r="QNC309" s="306"/>
      <c r="QND309" s="306"/>
      <c r="QNE309" s="306"/>
      <c r="QNF309" s="306"/>
      <c r="QNG309" s="306"/>
      <c r="QNH309" s="306"/>
      <c r="QNJ309" s="306"/>
      <c r="QNK309" s="306"/>
      <c r="QNL309" s="306"/>
      <c r="QNM309" s="306"/>
      <c r="QNN309" s="306"/>
      <c r="QNO309" s="306"/>
      <c r="QNP309" s="306"/>
      <c r="QNR309" s="306"/>
      <c r="QNS309" s="306"/>
      <c r="QNT309" s="306"/>
      <c r="QNU309" s="306"/>
      <c r="QNV309" s="306"/>
      <c r="QNW309" s="306"/>
      <c r="QNX309" s="306"/>
      <c r="QNZ309" s="306"/>
      <c r="QOA309" s="306"/>
      <c r="QOB309" s="306"/>
      <c r="QOC309" s="306"/>
      <c r="QOD309" s="306"/>
      <c r="QOE309" s="306"/>
      <c r="QOF309" s="306"/>
      <c r="QOH309" s="306"/>
      <c r="QOI309" s="306"/>
      <c r="QOJ309" s="306"/>
      <c r="QOK309" s="306"/>
      <c r="QOL309" s="306"/>
      <c r="QOM309" s="306"/>
      <c r="QON309" s="306"/>
      <c r="QOP309" s="306"/>
      <c r="QOQ309" s="306"/>
      <c r="QOR309" s="306"/>
      <c r="QOS309" s="306"/>
      <c r="QOT309" s="306"/>
      <c r="QOU309" s="306"/>
      <c r="QOV309" s="306"/>
      <c r="QOX309" s="306"/>
      <c r="QOY309" s="306"/>
      <c r="QOZ309" s="306"/>
      <c r="QPA309" s="306"/>
      <c r="QPB309" s="306"/>
      <c r="QPC309" s="306"/>
      <c r="QPD309" s="306"/>
      <c r="QPF309" s="306"/>
      <c r="QPG309" s="306"/>
      <c r="QPH309" s="306"/>
      <c r="QPI309" s="306"/>
      <c r="QPJ309" s="306"/>
      <c r="QPK309" s="306"/>
      <c r="QPL309" s="306"/>
      <c r="QPN309" s="306"/>
      <c r="QPO309" s="306"/>
      <c r="QPP309" s="306"/>
      <c r="QPQ309" s="306"/>
      <c r="QPR309" s="306"/>
      <c r="QPS309" s="306"/>
      <c r="QPT309" s="306"/>
      <c r="QPV309" s="306"/>
      <c r="QPW309" s="306"/>
      <c r="QPX309" s="306"/>
      <c r="QPY309" s="306"/>
      <c r="QPZ309" s="306"/>
      <c r="QQA309" s="306"/>
      <c r="QQB309" s="306"/>
      <c r="QQD309" s="306"/>
      <c r="QQE309" s="306"/>
      <c r="QQF309" s="306"/>
      <c r="QQG309" s="306"/>
      <c r="QQH309" s="306"/>
      <c r="QQI309" s="306"/>
      <c r="QQJ309" s="306"/>
      <c r="QQL309" s="306"/>
      <c r="QQM309" s="306"/>
      <c r="QQN309" s="306"/>
      <c r="QQO309" s="306"/>
      <c r="QQP309" s="306"/>
      <c r="QQQ309" s="306"/>
      <c r="QQR309" s="306"/>
      <c r="QQT309" s="306"/>
      <c r="QQU309" s="306"/>
      <c r="QQV309" s="306"/>
      <c r="QQW309" s="306"/>
      <c r="QQX309" s="306"/>
      <c r="QQY309" s="306"/>
      <c r="QQZ309" s="306"/>
      <c r="QRB309" s="306"/>
      <c r="QRC309" s="306"/>
      <c r="QRD309" s="306"/>
      <c r="QRE309" s="306"/>
      <c r="QRF309" s="306"/>
      <c r="QRG309" s="306"/>
      <c r="QRH309" s="306"/>
      <c r="QRJ309" s="306"/>
      <c r="QRK309" s="306"/>
      <c r="QRL309" s="306"/>
      <c r="QRM309" s="306"/>
      <c r="QRN309" s="306"/>
      <c r="QRO309" s="306"/>
      <c r="QRP309" s="306"/>
      <c r="QRR309" s="306"/>
      <c r="QRS309" s="306"/>
      <c r="QRT309" s="306"/>
      <c r="QRU309" s="306"/>
      <c r="QRV309" s="306"/>
      <c r="QRW309" s="306"/>
      <c r="QRX309" s="306"/>
      <c r="QRZ309" s="306"/>
      <c r="QSA309" s="306"/>
      <c r="QSB309" s="306"/>
      <c r="QSC309" s="306"/>
      <c r="QSD309" s="306"/>
      <c r="QSE309" s="306"/>
      <c r="QSF309" s="306"/>
      <c r="QSH309" s="306"/>
      <c r="QSI309" s="306"/>
      <c r="QSJ309" s="306"/>
      <c r="QSK309" s="306"/>
      <c r="QSL309" s="306"/>
      <c r="QSM309" s="306"/>
      <c r="QSN309" s="306"/>
      <c r="QSP309" s="306"/>
      <c r="QSQ309" s="306"/>
      <c r="QSR309" s="306"/>
      <c r="QSS309" s="306"/>
      <c r="QST309" s="306"/>
      <c r="QSU309" s="306"/>
      <c r="QSV309" s="306"/>
      <c r="QSX309" s="306"/>
      <c r="QSY309" s="306"/>
      <c r="QSZ309" s="306"/>
      <c r="QTA309" s="306"/>
      <c r="QTB309" s="306"/>
      <c r="QTC309" s="306"/>
      <c r="QTD309" s="306"/>
      <c r="QTF309" s="306"/>
      <c r="QTG309" s="306"/>
      <c r="QTH309" s="306"/>
      <c r="QTI309" s="306"/>
      <c r="QTJ309" s="306"/>
      <c r="QTK309" s="306"/>
      <c r="QTL309" s="306"/>
      <c r="QTN309" s="306"/>
      <c r="QTO309" s="306"/>
      <c r="QTP309" s="306"/>
      <c r="QTQ309" s="306"/>
      <c r="QTR309" s="306"/>
      <c r="QTS309" s="306"/>
      <c r="QTT309" s="306"/>
      <c r="QTV309" s="306"/>
      <c r="QTW309" s="306"/>
      <c r="QTX309" s="306"/>
      <c r="QTY309" s="306"/>
      <c r="QTZ309" s="306"/>
      <c r="QUA309" s="306"/>
      <c r="QUB309" s="306"/>
      <c r="QUD309" s="306"/>
      <c r="QUE309" s="306"/>
      <c r="QUF309" s="306"/>
      <c r="QUG309" s="306"/>
      <c r="QUH309" s="306"/>
      <c r="QUI309" s="306"/>
      <c r="QUJ309" s="306"/>
      <c r="QUL309" s="306"/>
      <c r="QUM309" s="306"/>
      <c r="QUN309" s="306"/>
      <c r="QUO309" s="306"/>
      <c r="QUP309" s="306"/>
      <c r="QUQ309" s="306"/>
      <c r="QUR309" s="306"/>
      <c r="QUT309" s="306"/>
      <c r="QUU309" s="306"/>
      <c r="QUV309" s="306"/>
      <c r="QUW309" s="306"/>
      <c r="QUX309" s="306"/>
      <c r="QUY309" s="306"/>
      <c r="QUZ309" s="306"/>
      <c r="QVB309" s="306"/>
      <c r="QVC309" s="306"/>
      <c r="QVD309" s="306"/>
      <c r="QVE309" s="306"/>
      <c r="QVF309" s="306"/>
      <c r="QVG309" s="306"/>
      <c r="QVH309" s="306"/>
      <c r="QVJ309" s="306"/>
      <c r="QVK309" s="306"/>
      <c r="QVL309" s="306"/>
      <c r="QVM309" s="306"/>
      <c r="QVN309" s="306"/>
      <c r="QVO309" s="306"/>
      <c r="QVP309" s="306"/>
      <c r="QVR309" s="306"/>
      <c r="QVS309" s="306"/>
      <c r="QVT309" s="306"/>
      <c r="QVU309" s="306"/>
      <c r="QVV309" s="306"/>
      <c r="QVW309" s="306"/>
      <c r="QVX309" s="306"/>
      <c r="QVZ309" s="306"/>
      <c r="QWA309" s="306"/>
      <c r="QWB309" s="306"/>
      <c r="QWC309" s="306"/>
      <c r="QWD309" s="306"/>
      <c r="QWE309" s="306"/>
      <c r="QWF309" s="306"/>
      <c r="QWH309" s="306"/>
      <c r="QWI309" s="306"/>
      <c r="QWJ309" s="306"/>
      <c r="QWK309" s="306"/>
      <c r="QWL309" s="306"/>
      <c r="QWM309" s="306"/>
      <c r="QWN309" s="306"/>
      <c r="QWP309" s="306"/>
      <c r="QWQ309" s="306"/>
      <c r="QWR309" s="306"/>
      <c r="QWS309" s="306"/>
      <c r="QWT309" s="306"/>
      <c r="QWU309" s="306"/>
      <c r="QWV309" s="306"/>
      <c r="QWX309" s="306"/>
      <c r="QWY309" s="306"/>
      <c r="QWZ309" s="306"/>
      <c r="QXA309" s="306"/>
      <c r="QXB309" s="306"/>
      <c r="QXC309" s="306"/>
      <c r="QXD309" s="306"/>
      <c r="QXF309" s="306"/>
      <c r="QXG309" s="306"/>
      <c r="QXH309" s="306"/>
      <c r="QXI309" s="306"/>
      <c r="QXJ309" s="306"/>
      <c r="QXK309" s="306"/>
      <c r="QXL309" s="306"/>
      <c r="QXN309" s="306"/>
      <c r="QXO309" s="306"/>
      <c r="QXP309" s="306"/>
      <c r="QXQ309" s="306"/>
      <c r="QXR309" s="306"/>
      <c r="QXS309" s="306"/>
      <c r="QXT309" s="306"/>
      <c r="QXV309" s="306"/>
      <c r="QXW309" s="306"/>
      <c r="QXX309" s="306"/>
      <c r="QXY309" s="306"/>
      <c r="QXZ309" s="306"/>
      <c r="QYA309" s="306"/>
      <c r="QYB309" s="306"/>
      <c r="QYD309" s="306"/>
      <c r="QYE309" s="306"/>
      <c r="QYF309" s="306"/>
      <c r="QYG309" s="306"/>
      <c r="QYH309" s="306"/>
      <c r="QYI309" s="306"/>
      <c r="QYJ309" s="306"/>
      <c r="QYL309" s="306"/>
      <c r="QYM309" s="306"/>
      <c r="QYN309" s="306"/>
      <c r="QYO309" s="306"/>
      <c r="QYP309" s="306"/>
      <c r="QYQ309" s="306"/>
      <c r="QYR309" s="306"/>
      <c r="QYT309" s="306"/>
      <c r="QYU309" s="306"/>
      <c r="QYV309" s="306"/>
      <c r="QYW309" s="306"/>
      <c r="QYX309" s="306"/>
      <c r="QYY309" s="306"/>
      <c r="QYZ309" s="306"/>
      <c r="QZB309" s="306"/>
      <c r="QZC309" s="306"/>
      <c r="QZD309" s="306"/>
      <c r="QZE309" s="306"/>
      <c r="QZF309" s="306"/>
      <c r="QZG309" s="306"/>
      <c r="QZH309" s="306"/>
      <c r="QZJ309" s="306"/>
      <c r="QZK309" s="306"/>
      <c r="QZL309" s="306"/>
      <c r="QZM309" s="306"/>
      <c r="QZN309" s="306"/>
      <c r="QZO309" s="306"/>
      <c r="QZP309" s="306"/>
      <c r="QZR309" s="306"/>
      <c r="QZS309" s="306"/>
      <c r="QZT309" s="306"/>
      <c r="QZU309" s="306"/>
      <c r="QZV309" s="306"/>
      <c r="QZW309" s="306"/>
      <c r="QZX309" s="306"/>
      <c r="QZZ309" s="306"/>
      <c r="RAA309" s="306"/>
      <c r="RAB309" s="306"/>
      <c r="RAC309" s="306"/>
      <c r="RAD309" s="306"/>
      <c r="RAE309" s="306"/>
      <c r="RAF309" s="306"/>
      <c r="RAH309" s="306"/>
      <c r="RAI309" s="306"/>
      <c r="RAJ309" s="306"/>
      <c r="RAK309" s="306"/>
      <c r="RAL309" s="306"/>
      <c r="RAM309" s="306"/>
      <c r="RAN309" s="306"/>
      <c r="RAP309" s="306"/>
      <c r="RAQ309" s="306"/>
      <c r="RAR309" s="306"/>
      <c r="RAS309" s="306"/>
      <c r="RAT309" s="306"/>
      <c r="RAU309" s="306"/>
      <c r="RAV309" s="306"/>
      <c r="RAX309" s="306"/>
      <c r="RAY309" s="306"/>
      <c r="RAZ309" s="306"/>
      <c r="RBA309" s="306"/>
      <c r="RBB309" s="306"/>
      <c r="RBC309" s="306"/>
      <c r="RBD309" s="306"/>
      <c r="RBF309" s="306"/>
      <c r="RBG309" s="306"/>
      <c r="RBH309" s="306"/>
      <c r="RBI309" s="306"/>
      <c r="RBJ309" s="306"/>
      <c r="RBK309" s="306"/>
      <c r="RBL309" s="306"/>
      <c r="RBN309" s="306"/>
      <c r="RBO309" s="306"/>
      <c r="RBP309" s="306"/>
      <c r="RBQ309" s="306"/>
      <c r="RBR309" s="306"/>
      <c r="RBS309" s="306"/>
      <c r="RBT309" s="306"/>
      <c r="RBV309" s="306"/>
      <c r="RBW309" s="306"/>
      <c r="RBX309" s="306"/>
      <c r="RBY309" s="306"/>
      <c r="RBZ309" s="306"/>
      <c r="RCA309" s="306"/>
      <c r="RCB309" s="306"/>
      <c r="RCD309" s="306"/>
      <c r="RCE309" s="306"/>
      <c r="RCF309" s="306"/>
      <c r="RCG309" s="306"/>
      <c r="RCH309" s="306"/>
      <c r="RCI309" s="306"/>
      <c r="RCJ309" s="306"/>
      <c r="RCL309" s="306"/>
      <c r="RCM309" s="306"/>
      <c r="RCN309" s="306"/>
      <c r="RCO309" s="306"/>
      <c r="RCP309" s="306"/>
      <c r="RCQ309" s="306"/>
      <c r="RCR309" s="306"/>
      <c r="RCT309" s="306"/>
      <c r="RCU309" s="306"/>
      <c r="RCV309" s="306"/>
      <c r="RCW309" s="306"/>
      <c r="RCX309" s="306"/>
      <c r="RCY309" s="306"/>
      <c r="RCZ309" s="306"/>
      <c r="RDB309" s="306"/>
      <c r="RDC309" s="306"/>
      <c r="RDD309" s="306"/>
      <c r="RDE309" s="306"/>
      <c r="RDF309" s="306"/>
      <c r="RDG309" s="306"/>
      <c r="RDH309" s="306"/>
      <c r="RDJ309" s="306"/>
      <c r="RDK309" s="306"/>
      <c r="RDL309" s="306"/>
      <c r="RDM309" s="306"/>
      <c r="RDN309" s="306"/>
      <c r="RDO309" s="306"/>
      <c r="RDP309" s="306"/>
      <c r="RDR309" s="306"/>
      <c r="RDS309" s="306"/>
      <c r="RDT309" s="306"/>
      <c r="RDU309" s="306"/>
      <c r="RDV309" s="306"/>
      <c r="RDW309" s="306"/>
      <c r="RDX309" s="306"/>
      <c r="RDZ309" s="306"/>
      <c r="REA309" s="306"/>
      <c r="REB309" s="306"/>
      <c r="REC309" s="306"/>
      <c r="RED309" s="306"/>
      <c r="REE309" s="306"/>
      <c r="REF309" s="306"/>
      <c r="REH309" s="306"/>
      <c r="REI309" s="306"/>
      <c r="REJ309" s="306"/>
      <c r="REK309" s="306"/>
      <c r="REL309" s="306"/>
      <c r="REM309" s="306"/>
      <c r="REN309" s="306"/>
      <c r="REP309" s="306"/>
      <c r="REQ309" s="306"/>
      <c r="RER309" s="306"/>
      <c r="RES309" s="306"/>
      <c r="RET309" s="306"/>
      <c r="REU309" s="306"/>
      <c r="REV309" s="306"/>
      <c r="REX309" s="306"/>
      <c r="REY309" s="306"/>
      <c r="REZ309" s="306"/>
      <c r="RFA309" s="306"/>
      <c r="RFB309" s="306"/>
      <c r="RFC309" s="306"/>
      <c r="RFD309" s="306"/>
      <c r="RFF309" s="306"/>
      <c r="RFG309" s="306"/>
      <c r="RFH309" s="306"/>
      <c r="RFI309" s="306"/>
      <c r="RFJ309" s="306"/>
      <c r="RFK309" s="306"/>
      <c r="RFL309" s="306"/>
      <c r="RFN309" s="306"/>
      <c r="RFO309" s="306"/>
      <c r="RFP309" s="306"/>
      <c r="RFQ309" s="306"/>
      <c r="RFR309" s="306"/>
      <c r="RFS309" s="306"/>
      <c r="RFT309" s="306"/>
      <c r="RFV309" s="306"/>
      <c r="RFW309" s="306"/>
      <c r="RFX309" s="306"/>
      <c r="RFY309" s="306"/>
      <c r="RFZ309" s="306"/>
      <c r="RGA309" s="306"/>
      <c r="RGB309" s="306"/>
      <c r="RGD309" s="306"/>
      <c r="RGE309" s="306"/>
      <c r="RGF309" s="306"/>
      <c r="RGG309" s="306"/>
      <c r="RGH309" s="306"/>
      <c r="RGI309" s="306"/>
      <c r="RGJ309" s="306"/>
      <c r="RGL309" s="306"/>
      <c r="RGM309" s="306"/>
      <c r="RGN309" s="306"/>
      <c r="RGO309" s="306"/>
      <c r="RGP309" s="306"/>
      <c r="RGQ309" s="306"/>
      <c r="RGR309" s="306"/>
      <c r="RGT309" s="306"/>
      <c r="RGU309" s="306"/>
      <c r="RGV309" s="306"/>
      <c r="RGW309" s="306"/>
      <c r="RGX309" s="306"/>
      <c r="RGY309" s="306"/>
      <c r="RGZ309" s="306"/>
      <c r="RHB309" s="306"/>
      <c r="RHC309" s="306"/>
      <c r="RHD309" s="306"/>
      <c r="RHE309" s="306"/>
      <c r="RHF309" s="306"/>
      <c r="RHG309" s="306"/>
      <c r="RHH309" s="306"/>
      <c r="RHJ309" s="306"/>
      <c r="RHK309" s="306"/>
      <c r="RHL309" s="306"/>
      <c r="RHM309" s="306"/>
      <c r="RHN309" s="306"/>
      <c r="RHO309" s="306"/>
      <c r="RHP309" s="306"/>
      <c r="RHR309" s="306"/>
      <c r="RHS309" s="306"/>
      <c r="RHT309" s="306"/>
      <c r="RHU309" s="306"/>
      <c r="RHV309" s="306"/>
      <c r="RHW309" s="306"/>
      <c r="RHX309" s="306"/>
      <c r="RHZ309" s="306"/>
      <c r="RIA309" s="306"/>
      <c r="RIB309" s="306"/>
      <c r="RIC309" s="306"/>
      <c r="RID309" s="306"/>
      <c r="RIE309" s="306"/>
      <c r="RIF309" s="306"/>
      <c r="RIH309" s="306"/>
      <c r="RII309" s="306"/>
      <c r="RIJ309" s="306"/>
      <c r="RIK309" s="306"/>
      <c r="RIL309" s="306"/>
      <c r="RIM309" s="306"/>
      <c r="RIN309" s="306"/>
      <c r="RIP309" s="306"/>
      <c r="RIQ309" s="306"/>
      <c r="RIR309" s="306"/>
      <c r="RIS309" s="306"/>
      <c r="RIT309" s="306"/>
      <c r="RIU309" s="306"/>
      <c r="RIV309" s="306"/>
      <c r="RIX309" s="306"/>
      <c r="RIY309" s="306"/>
      <c r="RIZ309" s="306"/>
      <c r="RJA309" s="306"/>
      <c r="RJB309" s="306"/>
      <c r="RJC309" s="306"/>
      <c r="RJD309" s="306"/>
      <c r="RJF309" s="306"/>
      <c r="RJG309" s="306"/>
      <c r="RJH309" s="306"/>
      <c r="RJI309" s="306"/>
      <c r="RJJ309" s="306"/>
      <c r="RJK309" s="306"/>
      <c r="RJL309" s="306"/>
      <c r="RJN309" s="306"/>
      <c r="RJO309" s="306"/>
      <c r="RJP309" s="306"/>
      <c r="RJQ309" s="306"/>
      <c r="RJR309" s="306"/>
      <c r="RJS309" s="306"/>
      <c r="RJT309" s="306"/>
      <c r="RJV309" s="306"/>
      <c r="RJW309" s="306"/>
      <c r="RJX309" s="306"/>
      <c r="RJY309" s="306"/>
      <c r="RJZ309" s="306"/>
      <c r="RKA309" s="306"/>
      <c r="RKB309" s="306"/>
      <c r="RKD309" s="306"/>
      <c r="RKE309" s="306"/>
      <c r="RKF309" s="306"/>
      <c r="RKG309" s="306"/>
      <c r="RKH309" s="306"/>
      <c r="RKI309" s="306"/>
      <c r="RKJ309" s="306"/>
      <c r="RKL309" s="306"/>
      <c r="RKM309" s="306"/>
      <c r="RKN309" s="306"/>
      <c r="RKO309" s="306"/>
      <c r="RKP309" s="306"/>
      <c r="RKQ309" s="306"/>
      <c r="RKR309" s="306"/>
      <c r="RKT309" s="306"/>
      <c r="RKU309" s="306"/>
      <c r="RKV309" s="306"/>
      <c r="RKW309" s="306"/>
      <c r="RKX309" s="306"/>
      <c r="RKY309" s="306"/>
      <c r="RKZ309" s="306"/>
      <c r="RLB309" s="306"/>
      <c r="RLC309" s="306"/>
      <c r="RLD309" s="306"/>
      <c r="RLE309" s="306"/>
      <c r="RLF309" s="306"/>
      <c r="RLG309" s="306"/>
      <c r="RLH309" s="306"/>
      <c r="RLJ309" s="306"/>
      <c r="RLK309" s="306"/>
      <c r="RLL309" s="306"/>
      <c r="RLM309" s="306"/>
      <c r="RLN309" s="306"/>
      <c r="RLO309" s="306"/>
      <c r="RLP309" s="306"/>
      <c r="RLR309" s="306"/>
      <c r="RLS309" s="306"/>
      <c r="RLT309" s="306"/>
      <c r="RLU309" s="306"/>
      <c r="RLV309" s="306"/>
      <c r="RLW309" s="306"/>
      <c r="RLX309" s="306"/>
      <c r="RLZ309" s="306"/>
      <c r="RMA309" s="306"/>
      <c r="RMB309" s="306"/>
      <c r="RMC309" s="306"/>
      <c r="RMD309" s="306"/>
      <c r="RME309" s="306"/>
      <c r="RMF309" s="306"/>
      <c r="RMH309" s="306"/>
      <c r="RMI309" s="306"/>
      <c r="RMJ309" s="306"/>
      <c r="RMK309" s="306"/>
      <c r="RML309" s="306"/>
      <c r="RMM309" s="306"/>
      <c r="RMN309" s="306"/>
      <c r="RMP309" s="306"/>
      <c r="RMQ309" s="306"/>
      <c r="RMR309" s="306"/>
      <c r="RMS309" s="306"/>
      <c r="RMT309" s="306"/>
      <c r="RMU309" s="306"/>
      <c r="RMV309" s="306"/>
      <c r="RMX309" s="306"/>
      <c r="RMY309" s="306"/>
      <c r="RMZ309" s="306"/>
      <c r="RNA309" s="306"/>
      <c r="RNB309" s="306"/>
      <c r="RNC309" s="306"/>
      <c r="RND309" s="306"/>
      <c r="RNF309" s="306"/>
      <c r="RNG309" s="306"/>
      <c r="RNH309" s="306"/>
      <c r="RNI309" s="306"/>
      <c r="RNJ309" s="306"/>
      <c r="RNK309" s="306"/>
      <c r="RNL309" s="306"/>
      <c r="RNN309" s="306"/>
      <c r="RNO309" s="306"/>
      <c r="RNP309" s="306"/>
      <c r="RNQ309" s="306"/>
      <c r="RNR309" s="306"/>
      <c r="RNS309" s="306"/>
      <c r="RNT309" s="306"/>
      <c r="RNV309" s="306"/>
      <c r="RNW309" s="306"/>
      <c r="RNX309" s="306"/>
      <c r="RNY309" s="306"/>
      <c r="RNZ309" s="306"/>
      <c r="ROA309" s="306"/>
      <c r="ROB309" s="306"/>
      <c r="ROD309" s="306"/>
      <c r="ROE309" s="306"/>
      <c r="ROF309" s="306"/>
      <c r="ROG309" s="306"/>
      <c r="ROH309" s="306"/>
      <c r="ROI309" s="306"/>
      <c r="ROJ309" s="306"/>
      <c r="ROL309" s="306"/>
      <c r="ROM309" s="306"/>
      <c r="RON309" s="306"/>
      <c r="ROO309" s="306"/>
      <c r="ROP309" s="306"/>
      <c r="ROQ309" s="306"/>
      <c r="ROR309" s="306"/>
      <c r="ROT309" s="306"/>
      <c r="ROU309" s="306"/>
      <c r="ROV309" s="306"/>
      <c r="ROW309" s="306"/>
      <c r="ROX309" s="306"/>
      <c r="ROY309" s="306"/>
      <c r="ROZ309" s="306"/>
      <c r="RPB309" s="306"/>
      <c r="RPC309" s="306"/>
      <c r="RPD309" s="306"/>
      <c r="RPE309" s="306"/>
      <c r="RPF309" s="306"/>
      <c r="RPG309" s="306"/>
      <c r="RPH309" s="306"/>
      <c r="RPJ309" s="306"/>
      <c r="RPK309" s="306"/>
      <c r="RPL309" s="306"/>
      <c r="RPM309" s="306"/>
      <c r="RPN309" s="306"/>
      <c r="RPO309" s="306"/>
      <c r="RPP309" s="306"/>
      <c r="RPR309" s="306"/>
      <c r="RPS309" s="306"/>
      <c r="RPT309" s="306"/>
      <c r="RPU309" s="306"/>
      <c r="RPV309" s="306"/>
      <c r="RPW309" s="306"/>
      <c r="RPX309" s="306"/>
      <c r="RPZ309" s="306"/>
      <c r="RQA309" s="306"/>
      <c r="RQB309" s="306"/>
      <c r="RQC309" s="306"/>
      <c r="RQD309" s="306"/>
      <c r="RQE309" s="306"/>
      <c r="RQF309" s="306"/>
      <c r="RQH309" s="306"/>
      <c r="RQI309" s="306"/>
      <c r="RQJ309" s="306"/>
      <c r="RQK309" s="306"/>
      <c r="RQL309" s="306"/>
      <c r="RQM309" s="306"/>
      <c r="RQN309" s="306"/>
      <c r="RQP309" s="306"/>
      <c r="RQQ309" s="306"/>
      <c r="RQR309" s="306"/>
      <c r="RQS309" s="306"/>
      <c r="RQT309" s="306"/>
      <c r="RQU309" s="306"/>
      <c r="RQV309" s="306"/>
      <c r="RQX309" s="306"/>
      <c r="RQY309" s="306"/>
      <c r="RQZ309" s="306"/>
      <c r="RRA309" s="306"/>
      <c r="RRB309" s="306"/>
      <c r="RRC309" s="306"/>
      <c r="RRD309" s="306"/>
      <c r="RRF309" s="306"/>
      <c r="RRG309" s="306"/>
      <c r="RRH309" s="306"/>
      <c r="RRI309" s="306"/>
      <c r="RRJ309" s="306"/>
      <c r="RRK309" s="306"/>
      <c r="RRL309" s="306"/>
      <c r="RRN309" s="306"/>
      <c r="RRO309" s="306"/>
      <c r="RRP309" s="306"/>
      <c r="RRQ309" s="306"/>
      <c r="RRR309" s="306"/>
      <c r="RRS309" s="306"/>
      <c r="RRT309" s="306"/>
      <c r="RRV309" s="306"/>
      <c r="RRW309" s="306"/>
      <c r="RRX309" s="306"/>
      <c r="RRY309" s="306"/>
      <c r="RRZ309" s="306"/>
      <c r="RSA309" s="306"/>
      <c r="RSB309" s="306"/>
      <c r="RSD309" s="306"/>
      <c r="RSE309" s="306"/>
      <c r="RSF309" s="306"/>
      <c r="RSG309" s="306"/>
      <c r="RSH309" s="306"/>
      <c r="RSI309" s="306"/>
      <c r="RSJ309" s="306"/>
      <c r="RSL309" s="306"/>
      <c r="RSM309" s="306"/>
      <c r="RSN309" s="306"/>
      <c r="RSO309" s="306"/>
      <c r="RSP309" s="306"/>
      <c r="RSQ309" s="306"/>
      <c r="RSR309" s="306"/>
      <c r="RST309" s="306"/>
      <c r="RSU309" s="306"/>
      <c r="RSV309" s="306"/>
      <c r="RSW309" s="306"/>
      <c r="RSX309" s="306"/>
      <c r="RSY309" s="306"/>
      <c r="RSZ309" s="306"/>
      <c r="RTB309" s="306"/>
      <c r="RTC309" s="306"/>
      <c r="RTD309" s="306"/>
      <c r="RTE309" s="306"/>
      <c r="RTF309" s="306"/>
      <c r="RTG309" s="306"/>
      <c r="RTH309" s="306"/>
      <c r="RTJ309" s="306"/>
      <c r="RTK309" s="306"/>
      <c r="RTL309" s="306"/>
      <c r="RTM309" s="306"/>
      <c r="RTN309" s="306"/>
      <c r="RTO309" s="306"/>
      <c r="RTP309" s="306"/>
      <c r="RTR309" s="306"/>
      <c r="RTS309" s="306"/>
      <c r="RTT309" s="306"/>
      <c r="RTU309" s="306"/>
      <c r="RTV309" s="306"/>
      <c r="RTW309" s="306"/>
      <c r="RTX309" s="306"/>
      <c r="RTZ309" s="306"/>
      <c r="RUA309" s="306"/>
      <c r="RUB309" s="306"/>
      <c r="RUC309" s="306"/>
      <c r="RUD309" s="306"/>
      <c r="RUE309" s="306"/>
      <c r="RUF309" s="306"/>
      <c r="RUH309" s="306"/>
      <c r="RUI309" s="306"/>
      <c r="RUJ309" s="306"/>
      <c r="RUK309" s="306"/>
      <c r="RUL309" s="306"/>
      <c r="RUM309" s="306"/>
      <c r="RUN309" s="306"/>
      <c r="RUP309" s="306"/>
      <c r="RUQ309" s="306"/>
      <c r="RUR309" s="306"/>
      <c r="RUS309" s="306"/>
      <c r="RUT309" s="306"/>
      <c r="RUU309" s="306"/>
      <c r="RUV309" s="306"/>
      <c r="RUX309" s="306"/>
      <c r="RUY309" s="306"/>
      <c r="RUZ309" s="306"/>
      <c r="RVA309" s="306"/>
      <c r="RVB309" s="306"/>
      <c r="RVC309" s="306"/>
      <c r="RVD309" s="306"/>
      <c r="RVF309" s="306"/>
      <c r="RVG309" s="306"/>
      <c r="RVH309" s="306"/>
      <c r="RVI309" s="306"/>
      <c r="RVJ309" s="306"/>
      <c r="RVK309" s="306"/>
      <c r="RVL309" s="306"/>
      <c r="RVN309" s="306"/>
      <c r="RVO309" s="306"/>
      <c r="RVP309" s="306"/>
      <c r="RVQ309" s="306"/>
      <c r="RVR309" s="306"/>
      <c r="RVS309" s="306"/>
      <c r="RVT309" s="306"/>
      <c r="RVV309" s="306"/>
      <c r="RVW309" s="306"/>
      <c r="RVX309" s="306"/>
      <c r="RVY309" s="306"/>
      <c r="RVZ309" s="306"/>
      <c r="RWA309" s="306"/>
      <c r="RWB309" s="306"/>
      <c r="RWD309" s="306"/>
      <c r="RWE309" s="306"/>
      <c r="RWF309" s="306"/>
      <c r="RWG309" s="306"/>
      <c r="RWH309" s="306"/>
      <c r="RWI309" s="306"/>
      <c r="RWJ309" s="306"/>
      <c r="RWL309" s="306"/>
      <c r="RWM309" s="306"/>
      <c r="RWN309" s="306"/>
      <c r="RWO309" s="306"/>
      <c r="RWP309" s="306"/>
      <c r="RWQ309" s="306"/>
      <c r="RWR309" s="306"/>
      <c r="RWT309" s="306"/>
      <c r="RWU309" s="306"/>
      <c r="RWV309" s="306"/>
      <c r="RWW309" s="306"/>
      <c r="RWX309" s="306"/>
      <c r="RWY309" s="306"/>
      <c r="RWZ309" s="306"/>
      <c r="RXB309" s="306"/>
      <c r="RXC309" s="306"/>
      <c r="RXD309" s="306"/>
      <c r="RXE309" s="306"/>
      <c r="RXF309" s="306"/>
      <c r="RXG309" s="306"/>
      <c r="RXH309" s="306"/>
      <c r="RXJ309" s="306"/>
      <c r="RXK309" s="306"/>
      <c r="RXL309" s="306"/>
      <c r="RXM309" s="306"/>
      <c r="RXN309" s="306"/>
      <c r="RXO309" s="306"/>
      <c r="RXP309" s="306"/>
      <c r="RXR309" s="306"/>
      <c r="RXS309" s="306"/>
      <c r="RXT309" s="306"/>
      <c r="RXU309" s="306"/>
      <c r="RXV309" s="306"/>
      <c r="RXW309" s="306"/>
      <c r="RXX309" s="306"/>
      <c r="RXZ309" s="306"/>
      <c r="RYA309" s="306"/>
      <c r="RYB309" s="306"/>
      <c r="RYC309" s="306"/>
      <c r="RYD309" s="306"/>
      <c r="RYE309" s="306"/>
      <c r="RYF309" s="306"/>
      <c r="RYH309" s="306"/>
      <c r="RYI309" s="306"/>
      <c r="RYJ309" s="306"/>
      <c r="RYK309" s="306"/>
      <c r="RYL309" s="306"/>
      <c r="RYM309" s="306"/>
      <c r="RYN309" s="306"/>
      <c r="RYP309" s="306"/>
      <c r="RYQ309" s="306"/>
      <c r="RYR309" s="306"/>
      <c r="RYS309" s="306"/>
      <c r="RYT309" s="306"/>
      <c r="RYU309" s="306"/>
      <c r="RYV309" s="306"/>
      <c r="RYX309" s="306"/>
      <c r="RYY309" s="306"/>
      <c r="RYZ309" s="306"/>
      <c r="RZA309" s="306"/>
      <c r="RZB309" s="306"/>
      <c r="RZC309" s="306"/>
      <c r="RZD309" s="306"/>
      <c r="RZF309" s="306"/>
      <c r="RZG309" s="306"/>
      <c r="RZH309" s="306"/>
      <c r="RZI309" s="306"/>
      <c r="RZJ309" s="306"/>
      <c r="RZK309" s="306"/>
      <c r="RZL309" s="306"/>
      <c r="RZN309" s="306"/>
      <c r="RZO309" s="306"/>
      <c r="RZP309" s="306"/>
      <c r="RZQ309" s="306"/>
      <c r="RZR309" s="306"/>
      <c r="RZS309" s="306"/>
      <c r="RZT309" s="306"/>
      <c r="RZV309" s="306"/>
      <c r="RZW309" s="306"/>
      <c r="RZX309" s="306"/>
      <c r="RZY309" s="306"/>
      <c r="RZZ309" s="306"/>
      <c r="SAA309" s="306"/>
      <c r="SAB309" s="306"/>
      <c r="SAD309" s="306"/>
      <c r="SAE309" s="306"/>
      <c r="SAF309" s="306"/>
      <c r="SAG309" s="306"/>
      <c r="SAH309" s="306"/>
      <c r="SAI309" s="306"/>
      <c r="SAJ309" s="306"/>
      <c r="SAL309" s="306"/>
      <c r="SAM309" s="306"/>
      <c r="SAN309" s="306"/>
      <c r="SAO309" s="306"/>
      <c r="SAP309" s="306"/>
      <c r="SAQ309" s="306"/>
      <c r="SAR309" s="306"/>
      <c r="SAT309" s="306"/>
      <c r="SAU309" s="306"/>
      <c r="SAV309" s="306"/>
      <c r="SAW309" s="306"/>
      <c r="SAX309" s="306"/>
      <c r="SAY309" s="306"/>
      <c r="SAZ309" s="306"/>
      <c r="SBB309" s="306"/>
      <c r="SBC309" s="306"/>
      <c r="SBD309" s="306"/>
      <c r="SBE309" s="306"/>
      <c r="SBF309" s="306"/>
      <c r="SBG309" s="306"/>
      <c r="SBH309" s="306"/>
      <c r="SBJ309" s="306"/>
      <c r="SBK309" s="306"/>
      <c r="SBL309" s="306"/>
      <c r="SBM309" s="306"/>
      <c r="SBN309" s="306"/>
      <c r="SBO309" s="306"/>
      <c r="SBP309" s="306"/>
      <c r="SBR309" s="306"/>
      <c r="SBS309" s="306"/>
      <c r="SBT309" s="306"/>
      <c r="SBU309" s="306"/>
      <c r="SBV309" s="306"/>
      <c r="SBW309" s="306"/>
      <c r="SBX309" s="306"/>
      <c r="SBZ309" s="306"/>
      <c r="SCA309" s="306"/>
      <c r="SCB309" s="306"/>
      <c r="SCC309" s="306"/>
      <c r="SCD309" s="306"/>
      <c r="SCE309" s="306"/>
      <c r="SCF309" s="306"/>
      <c r="SCH309" s="306"/>
      <c r="SCI309" s="306"/>
      <c r="SCJ309" s="306"/>
      <c r="SCK309" s="306"/>
      <c r="SCL309" s="306"/>
      <c r="SCM309" s="306"/>
      <c r="SCN309" s="306"/>
      <c r="SCP309" s="306"/>
      <c r="SCQ309" s="306"/>
      <c r="SCR309" s="306"/>
      <c r="SCS309" s="306"/>
      <c r="SCT309" s="306"/>
      <c r="SCU309" s="306"/>
      <c r="SCV309" s="306"/>
      <c r="SCX309" s="306"/>
      <c r="SCY309" s="306"/>
      <c r="SCZ309" s="306"/>
      <c r="SDA309" s="306"/>
      <c r="SDB309" s="306"/>
      <c r="SDC309" s="306"/>
      <c r="SDD309" s="306"/>
      <c r="SDF309" s="306"/>
      <c r="SDG309" s="306"/>
      <c r="SDH309" s="306"/>
      <c r="SDI309" s="306"/>
      <c r="SDJ309" s="306"/>
      <c r="SDK309" s="306"/>
      <c r="SDL309" s="306"/>
      <c r="SDN309" s="306"/>
      <c r="SDO309" s="306"/>
      <c r="SDP309" s="306"/>
      <c r="SDQ309" s="306"/>
      <c r="SDR309" s="306"/>
      <c r="SDS309" s="306"/>
      <c r="SDT309" s="306"/>
      <c r="SDV309" s="306"/>
      <c r="SDW309" s="306"/>
      <c r="SDX309" s="306"/>
      <c r="SDY309" s="306"/>
      <c r="SDZ309" s="306"/>
      <c r="SEA309" s="306"/>
      <c r="SEB309" s="306"/>
      <c r="SED309" s="306"/>
      <c r="SEE309" s="306"/>
      <c r="SEF309" s="306"/>
      <c r="SEG309" s="306"/>
      <c r="SEH309" s="306"/>
      <c r="SEI309" s="306"/>
      <c r="SEJ309" s="306"/>
      <c r="SEL309" s="306"/>
      <c r="SEM309" s="306"/>
      <c r="SEN309" s="306"/>
      <c r="SEO309" s="306"/>
      <c r="SEP309" s="306"/>
      <c r="SEQ309" s="306"/>
      <c r="SER309" s="306"/>
      <c r="SET309" s="306"/>
      <c r="SEU309" s="306"/>
      <c r="SEV309" s="306"/>
      <c r="SEW309" s="306"/>
      <c r="SEX309" s="306"/>
      <c r="SEY309" s="306"/>
      <c r="SEZ309" s="306"/>
      <c r="SFB309" s="306"/>
      <c r="SFC309" s="306"/>
      <c r="SFD309" s="306"/>
      <c r="SFE309" s="306"/>
      <c r="SFF309" s="306"/>
      <c r="SFG309" s="306"/>
      <c r="SFH309" s="306"/>
      <c r="SFJ309" s="306"/>
      <c r="SFK309" s="306"/>
      <c r="SFL309" s="306"/>
      <c r="SFM309" s="306"/>
      <c r="SFN309" s="306"/>
      <c r="SFO309" s="306"/>
      <c r="SFP309" s="306"/>
      <c r="SFR309" s="306"/>
      <c r="SFS309" s="306"/>
      <c r="SFT309" s="306"/>
      <c r="SFU309" s="306"/>
      <c r="SFV309" s="306"/>
      <c r="SFW309" s="306"/>
      <c r="SFX309" s="306"/>
      <c r="SFZ309" s="306"/>
      <c r="SGA309" s="306"/>
      <c r="SGB309" s="306"/>
      <c r="SGC309" s="306"/>
      <c r="SGD309" s="306"/>
      <c r="SGE309" s="306"/>
      <c r="SGF309" s="306"/>
      <c r="SGH309" s="306"/>
      <c r="SGI309" s="306"/>
      <c r="SGJ309" s="306"/>
      <c r="SGK309" s="306"/>
      <c r="SGL309" s="306"/>
      <c r="SGM309" s="306"/>
      <c r="SGN309" s="306"/>
      <c r="SGP309" s="306"/>
      <c r="SGQ309" s="306"/>
      <c r="SGR309" s="306"/>
      <c r="SGS309" s="306"/>
      <c r="SGT309" s="306"/>
      <c r="SGU309" s="306"/>
      <c r="SGV309" s="306"/>
      <c r="SGX309" s="306"/>
      <c r="SGY309" s="306"/>
      <c r="SGZ309" s="306"/>
      <c r="SHA309" s="306"/>
      <c r="SHB309" s="306"/>
      <c r="SHC309" s="306"/>
      <c r="SHD309" s="306"/>
      <c r="SHF309" s="306"/>
      <c r="SHG309" s="306"/>
      <c r="SHH309" s="306"/>
      <c r="SHI309" s="306"/>
      <c r="SHJ309" s="306"/>
      <c r="SHK309" s="306"/>
      <c r="SHL309" s="306"/>
      <c r="SHN309" s="306"/>
      <c r="SHO309" s="306"/>
      <c r="SHP309" s="306"/>
      <c r="SHQ309" s="306"/>
      <c r="SHR309" s="306"/>
      <c r="SHS309" s="306"/>
      <c r="SHT309" s="306"/>
      <c r="SHV309" s="306"/>
      <c r="SHW309" s="306"/>
      <c r="SHX309" s="306"/>
      <c r="SHY309" s="306"/>
      <c r="SHZ309" s="306"/>
      <c r="SIA309" s="306"/>
      <c r="SIB309" s="306"/>
      <c r="SID309" s="306"/>
      <c r="SIE309" s="306"/>
      <c r="SIF309" s="306"/>
      <c r="SIG309" s="306"/>
      <c r="SIH309" s="306"/>
      <c r="SII309" s="306"/>
      <c r="SIJ309" s="306"/>
      <c r="SIL309" s="306"/>
      <c r="SIM309" s="306"/>
      <c r="SIN309" s="306"/>
      <c r="SIO309" s="306"/>
      <c r="SIP309" s="306"/>
      <c r="SIQ309" s="306"/>
      <c r="SIR309" s="306"/>
      <c r="SIT309" s="306"/>
      <c r="SIU309" s="306"/>
      <c r="SIV309" s="306"/>
      <c r="SIW309" s="306"/>
      <c r="SIX309" s="306"/>
      <c r="SIY309" s="306"/>
      <c r="SIZ309" s="306"/>
      <c r="SJB309" s="306"/>
      <c r="SJC309" s="306"/>
      <c r="SJD309" s="306"/>
      <c r="SJE309" s="306"/>
      <c r="SJF309" s="306"/>
      <c r="SJG309" s="306"/>
      <c r="SJH309" s="306"/>
      <c r="SJJ309" s="306"/>
      <c r="SJK309" s="306"/>
      <c r="SJL309" s="306"/>
      <c r="SJM309" s="306"/>
      <c r="SJN309" s="306"/>
      <c r="SJO309" s="306"/>
      <c r="SJP309" s="306"/>
      <c r="SJR309" s="306"/>
      <c r="SJS309" s="306"/>
      <c r="SJT309" s="306"/>
      <c r="SJU309" s="306"/>
      <c r="SJV309" s="306"/>
      <c r="SJW309" s="306"/>
      <c r="SJX309" s="306"/>
      <c r="SJZ309" s="306"/>
      <c r="SKA309" s="306"/>
      <c r="SKB309" s="306"/>
      <c r="SKC309" s="306"/>
      <c r="SKD309" s="306"/>
      <c r="SKE309" s="306"/>
      <c r="SKF309" s="306"/>
      <c r="SKH309" s="306"/>
      <c r="SKI309" s="306"/>
      <c r="SKJ309" s="306"/>
      <c r="SKK309" s="306"/>
      <c r="SKL309" s="306"/>
      <c r="SKM309" s="306"/>
      <c r="SKN309" s="306"/>
      <c r="SKP309" s="306"/>
      <c r="SKQ309" s="306"/>
      <c r="SKR309" s="306"/>
      <c r="SKS309" s="306"/>
      <c r="SKT309" s="306"/>
      <c r="SKU309" s="306"/>
      <c r="SKV309" s="306"/>
      <c r="SKX309" s="306"/>
      <c r="SKY309" s="306"/>
      <c r="SKZ309" s="306"/>
      <c r="SLA309" s="306"/>
      <c r="SLB309" s="306"/>
      <c r="SLC309" s="306"/>
      <c r="SLD309" s="306"/>
      <c r="SLF309" s="306"/>
      <c r="SLG309" s="306"/>
      <c r="SLH309" s="306"/>
      <c r="SLI309" s="306"/>
      <c r="SLJ309" s="306"/>
      <c r="SLK309" s="306"/>
      <c r="SLL309" s="306"/>
      <c r="SLN309" s="306"/>
      <c r="SLO309" s="306"/>
      <c r="SLP309" s="306"/>
      <c r="SLQ309" s="306"/>
      <c r="SLR309" s="306"/>
      <c r="SLS309" s="306"/>
      <c r="SLT309" s="306"/>
      <c r="SLV309" s="306"/>
      <c r="SLW309" s="306"/>
      <c r="SLX309" s="306"/>
      <c r="SLY309" s="306"/>
      <c r="SLZ309" s="306"/>
      <c r="SMA309" s="306"/>
      <c r="SMB309" s="306"/>
      <c r="SMD309" s="306"/>
      <c r="SME309" s="306"/>
      <c r="SMF309" s="306"/>
      <c r="SMG309" s="306"/>
      <c r="SMH309" s="306"/>
      <c r="SMI309" s="306"/>
      <c r="SMJ309" s="306"/>
      <c r="SML309" s="306"/>
      <c r="SMM309" s="306"/>
      <c r="SMN309" s="306"/>
      <c r="SMO309" s="306"/>
      <c r="SMP309" s="306"/>
      <c r="SMQ309" s="306"/>
      <c r="SMR309" s="306"/>
      <c r="SMT309" s="306"/>
      <c r="SMU309" s="306"/>
      <c r="SMV309" s="306"/>
      <c r="SMW309" s="306"/>
      <c r="SMX309" s="306"/>
      <c r="SMY309" s="306"/>
      <c r="SMZ309" s="306"/>
      <c r="SNB309" s="306"/>
      <c r="SNC309" s="306"/>
      <c r="SND309" s="306"/>
      <c r="SNE309" s="306"/>
      <c r="SNF309" s="306"/>
      <c r="SNG309" s="306"/>
      <c r="SNH309" s="306"/>
      <c r="SNJ309" s="306"/>
      <c r="SNK309" s="306"/>
      <c r="SNL309" s="306"/>
      <c r="SNM309" s="306"/>
      <c r="SNN309" s="306"/>
      <c r="SNO309" s="306"/>
      <c r="SNP309" s="306"/>
      <c r="SNR309" s="306"/>
      <c r="SNS309" s="306"/>
      <c r="SNT309" s="306"/>
      <c r="SNU309" s="306"/>
      <c r="SNV309" s="306"/>
      <c r="SNW309" s="306"/>
      <c r="SNX309" s="306"/>
      <c r="SNZ309" s="306"/>
      <c r="SOA309" s="306"/>
      <c r="SOB309" s="306"/>
      <c r="SOC309" s="306"/>
      <c r="SOD309" s="306"/>
      <c r="SOE309" s="306"/>
      <c r="SOF309" s="306"/>
      <c r="SOH309" s="306"/>
      <c r="SOI309" s="306"/>
      <c r="SOJ309" s="306"/>
      <c r="SOK309" s="306"/>
      <c r="SOL309" s="306"/>
      <c r="SOM309" s="306"/>
      <c r="SON309" s="306"/>
      <c r="SOP309" s="306"/>
      <c r="SOQ309" s="306"/>
      <c r="SOR309" s="306"/>
      <c r="SOS309" s="306"/>
      <c r="SOT309" s="306"/>
      <c r="SOU309" s="306"/>
      <c r="SOV309" s="306"/>
      <c r="SOX309" s="306"/>
      <c r="SOY309" s="306"/>
      <c r="SOZ309" s="306"/>
      <c r="SPA309" s="306"/>
      <c r="SPB309" s="306"/>
      <c r="SPC309" s="306"/>
      <c r="SPD309" s="306"/>
      <c r="SPF309" s="306"/>
      <c r="SPG309" s="306"/>
      <c r="SPH309" s="306"/>
      <c r="SPI309" s="306"/>
      <c r="SPJ309" s="306"/>
      <c r="SPK309" s="306"/>
      <c r="SPL309" s="306"/>
      <c r="SPN309" s="306"/>
      <c r="SPO309" s="306"/>
      <c r="SPP309" s="306"/>
      <c r="SPQ309" s="306"/>
      <c r="SPR309" s="306"/>
      <c r="SPS309" s="306"/>
      <c r="SPT309" s="306"/>
      <c r="SPV309" s="306"/>
      <c r="SPW309" s="306"/>
      <c r="SPX309" s="306"/>
      <c r="SPY309" s="306"/>
      <c r="SPZ309" s="306"/>
      <c r="SQA309" s="306"/>
      <c r="SQB309" s="306"/>
      <c r="SQD309" s="306"/>
      <c r="SQE309" s="306"/>
      <c r="SQF309" s="306"/>
      <c r="SQG309" s="306"/>
      <c r="SQH309" s="306"/>
      <c r="SQI309" s="306"/>
      <c r="SQJ309" s="306"/>
      <c r="SQL309" s="306"/>
      <c r="SQM309" s="306"/>
      <c r="SQN309" s="306"/>
      <c r="SQO309" s="306"/>
      <c r="SQP309" s="306"/>
      <c r="SQQ309" s="306"/>
      <c r="SQR309" s="306"/>
      <c r="SQT309" s="306"/>
      <c r="SQU309" s="306"/>
      <c r="SQV309" s="306"/>
      <c r="SQW309" s="306"/>
      <c r="SQX309" s="306"/>
      <c r="SQY309" s="306"/>
      <c r="SQZ309" s="306"/>
      <c r="SRB309" s="306"/>
      <c r="SRC309" s="306"/>
      <c r="SRD309" s="306"/>
      <c r="SRE309" s="306"/>
      <c r="SRF309" s="306"/>
      <c r="SRG309" s="306"/>
      <c r="SRH309" s="306"/>
      <c r="SRJ309" s="306"/>
      <c r="SRK309" s="306"/>
      <c r="SRL309" s="306"/>
      <c r="SRM309" s="306"/>
      <c r="SRN309" s="306"/>
      <c r="SRO309" s="306"/>
      <c r="SRP309" s="306"/>
      <c r="SRR309" s="306"/>
      <c r="SRS309" s="306"/>
      <c r="SRT309" s="306"/>
      <c r="SRU309" s="306"/>
      <c r="SRV309" s="306"/>
      <c r="SRW309" s="306"/>
      <c r="SRX309" s="306"/>
      <c r="SRZ309" s="306"/>
      <c r="SSA309" s="306"/>
      <c r="SSB309" s="306"/>
      <c r="SSC309" s="306"/>
      <c r="SSD309" s="306"/>
      <c r="SSE309" s="306"/>
      <c r="SSF309" s="306"/>
      <c r="SSH309" s="306"/>
      <c r="SSI309" s="306"/>
      <c r="SSJ309" s="306"/>
      <c r="SSK309" s="306"/>
      <c r="SSL309" s="306"/>
      <c r="SSM309" s="306"/>
      <c r="SSN309" s="306"/>
      <c r="SSP309" s="306"/>
      <c r="SSQ309" s="306"/>
      <c r="SSR309" s="306"/>
      <c r="SSS309" s="306"/>
      <c r="SST309" s="306"/>
      <c r="SSU309" s="306"/>
      <c r="SSV309" s="306"/>
      <c r="SSX309" s="306"/>
      <c r="SSY309" s="306"/>
      <c r="SSZ309" s="306"/>
      <c r="STA309" s="306"/>
      <c r="STB309" s="306"/>
      <c r="STC309" s="306"/>
      <c r="STD309" s="306"/>
      <c r="STF309" s="306"/>
      <c r="STG309" s="306"/>
      <c r="STH309" s="306"/>
      <c r="STI309" s="306"/>
      <c r="STJ309" s="306"/>
      <c r="STK309" s="306"/>
      <c r="STL309" s="306"/>
      <c r="STN309" s="306"/>
      <c r="STO309" s="306"/>
      <c r="STP309" s="306"/>
      <c r="STQ309" s="306"/>
      <c r="STR309" s="306"/>
      <c r="STS309" s="306"/>
      <c r="STT309" s="306"/>
      <c r="STV309" s="306"/>
      <c r="STW309" s="306"/>
      <c r="STX309" s="306"/>
      <c r="STY309" s="306"/>
      <c r="STZ309" s="306"/>
      <c r="SUA309" s="306"/>
      <c r="SUB309" s="306"/>
      <c r="SUD309" s="306"/>
      <c r="SUE309" s="306"/>
      <c r="SUF309" s="306"/>
      <c r="SUG309" s="306"/>
      <c r="SUH309" s="306"/>
      <c r="SUI309" s="306"/>
      <c r="SUJ309" s="306"/>
      <c r="SUL309" s="306"/>
      <c r="SUM309" s="306"/>
      <c r="SUN309" s="306"/>
      <c r="SUO309" s="306"/>
      <c r="SUP309" s="306"/>
      <c r="SUQ309" s="306"/>
      <c r="SUR309" s="306"/>
      <c r="SUT309" s="306"/>
      <c r="SUU309" s="306"/>
      <c r="SUV309" s="306"/>
      <c r="SUW309" s="306"/>
      <c r="SUX309" s="306"/>
      <c r="SUY309" s="306"/>
      <c r="SUZ309" s="306"/>
      <c r="SVB309" s="306"/>
      <c r="SVC309" s="306"/>
      <c r="SVD309" s="306"/>
      <c r="SVE309" s="306"/>
      <c r="SVF309" s="306"/>
      <c r="SVG309" s="306"/>
      <c r="SVH309" s="306"/>
      <c r="SVJ309" s="306"/>
      <c r="SVK309" s="306"/>
      <c r="SVL309" s="306"/>
      <c r="SVM309" s="306"/>
      <c r="SVN309" s="306"/>
      <c r="SVO309" s="306"/>
      <c r="SVP309" s="306"/>
      <c r="SVR309" s="306"/>
      <c r="SVS309" s="306"/>
      <c r="SVT309" s="306"/>
      <c r="SVU309" s="306"/>
      <c r="SVV309" s="306"/>
      <c r="SVW309" s="306"/>
      <c r="SVX309" s="306"/>
      <c r="SVZ309" s="306"/>
      <c r="SWA309" s="306"/>
      <c r="SWB309" s="306"/>
      <c r="SWC309" s="306"/>
      <c r="SWD309" s="306"/>
      <c r="SWE309" s="306"/>
      <c r="SWF309" s="306"/>
      <c r="SWH309" s="306"/>
      <c r="SWI309" s="306"/>
      <c r="SWJ309" s="306"/>
      <c r="SWK309" s="306"/>
      <c r="SWL309" s="306"/>
      <c r="SWM309" s="306"/>
      <c r="SWN309" s="306"/>
      <c r="SWP309" s="306"/>
      <c r="SWQ309" s="306"/>
      <c r="SWR309" s="306"/>
      <c r="SWS309" s="306"/>
      <c r="SWT309" s="306"/>
      <c r="SWU309" s="306"/>
      <c r="SWV309" s="306"/>
      <c r="SWX309" s="306"/>
      <c r="SWY309" s="306"/>
      <c r="SWZ309" s="306"/>
      <c r="SXA309" s="306"/>
      <c r="SXB309" s="306"/>
      <c r="SXC309" s="306"/>
      <c r="SXD309" s="306"/>
      <c r="SXF309" s="306"/>
      <c r="SXG309" s="306"/>
      <c r="SXH309" s="306"/>
      <c r="SXI309" s="306"/>
      <c r="SXJ309" s="306"/>
      <c r="SXK309" s="306"/>
      <c r="SXL309" s="306"/>
      <c r="SXN309" s="306"/>
      <c r="SXO309" s="306"/>
      <c r="SXP309" s="306"/>
      <c r="SXQ309" s="306"/>
      <c r="SXR309" s="306"/>
      <c r="SXS309" s="306"/>
      <c r="SXT309" s="306"/>
      <c r="SXV309" s="306"/>
      <c r="SXW309" s="306"/>
      <c r="SXX309" s="306"/>
      <c r="SXY309" s="306"/>
      <c r="SXZ309" s="306"/>
      <c r="SYA309" s="306"/>
      <c r="SYB309" s="306"/>
      <c r="SYD309" s="306"/>
      <c r="SYE309" s="306"/>
      <c r="SYF309" s="306"/>
      <c r="SYG309" s="306"/>
      <c r="SYH309" s="306"/>
      <c r="SYI309" s="306"/>
      <c r="SYJ309" s="306"/>
      <c r="SYL309" s="306"/>
      <c r="SYM309" s="306"/>
      <c r="SYN309" s="306"/>
      <c r="SYO309" s="306"/>
      <c r="SYP309" s="306"/>
      <c r="SYQ309" s="306"/>
      <c r="SYR309" s="306"/>
      <c r="SYT309" s="306"/>
      <c r="SYU309" s="306"/>
      <c r="SYV309" s="306"/>
      <c r="SYW309" s="306"/>
      <c r="SYX309" s="306"/>
      <c r="SYY309" s="306"/>
      <c r="SYZ309" s="306"/>
      <c r="SZB309" s="306"/>
      <c r="SZC309" s="306"/>
      <c r="SZD309" s="306"/>
      <c r="SZE309" s="306"/>
      <c r="SZF309" s="306"/>
      <c r="SZG309" s="306"/>
      <c r="SZH309" s="306"/>
      <c r="SZJ309" s="306"/>
      <c r="SZK309" s="306"/>
      <c r="SZL309" s="306"/>
      <c r="SZM309" s="306"/>
      <c r="SZN309" s="306"/>
      <c r="SZO309" s="306"/>
      <c r="SZP309" s="306"/>
      <c r="SZR309" s="306"/>
      <c r="SZS309" s="306"/>
      <c r="SZT309" s="306"/>
      <c r="SZU309" s="306"/>
      <c r="SZV309" s="306"/>
      <c r="SZW309" s="306"/>
      <c r="SZX309" s="306"/>
      <c r="SZZ309" s="306"/>
      <c r="TAA309" s="306"/>
      <c r="TAB309" s="306"/>
      <c r="TAC309" s="306"/>
      <c r="TAD309" s="306"/>
      <c r="TAE309" s="306"/>
      <c r="TAF309" s="306"/>
      <c r="TAH309" s="306"/>
      <c r="TAI309" s="306"/>
      <c r="TAJ309" s="306"/>
      <c r="TAK309" s="306"/>
      <c r="TAL309" s="306"/>
      <c r="TAM309" s="306"/>
      <c r="TAN309" s="306"/>
      <c r="TAP309" s="306"/>
      <c r="TAQ309" s="306"/>
      <c r="TAR309" s="306"/>
      <c r="TAS309" s="306"/>
      <c r="TAT309" s="306"/>
      <c r="TAU309" s="306"/>
      <c r="TAV309" s="306"/>
      <c r="TAX309" s="306"/>
      <c r="TAY309" s="306"/>
      <c r="TAZ309" s="306"/>
      <c r="TBA309" s="306"/>
      <c r="TBB309" s="306"/>
      <c r="TBC309" s="306"/>
      <c r="TBD309" s="306"/>
      <c r="TBF309" s="306"/>
      <c r="TBG309" s="306"/>
      <c r="TBH309" s="306"/>
      <c r="TBI309" s="306"/>
      <c r="TBJ309" s="306"/>
      <c r="TBK309" s="306"/>
      <c r="TBL309" s="306"/>
      <c r="TBN309" s="306"/>
      <c r="TBO309" s="306"/>
      <c r="TBP309" s="306"/>
      <c r="TBQ309" s="306"/>
      <c r="TBR309" s="306"/>
      <c r="TBS309" s="306"/>
      <c r="TBT309" s="306"/>
      <c r="TBV309" s="306"/>
      <c r="TBW309" s="306"/>
      <c r="TBX309" s="306"/>
      <c r="TBY309" s="306"/>
      <c r="TBZ309" s="306"/>
      <c r="TCA309" s="306"/>
      <c r="TCB309" s="306"/>
      <c r="TCD309" s="306"/>
      <c r="TCE309" s="306"/>
      <c r="TCF309" s="306"/>
      <c r="TCG309" s="306"/>
      <c r="TCH309" s="306"/>
      <c r="TCI309" s="306"/>
      <c r="TCJ309" s="306"/>
      <c r="TCL309" s="306"/>
      <c r="TCM309" s="306"/>
      <c r="TCN309" s="306"/>
      <c r="TCO309" s="306"/>
      <c r="TCP309" s="306"/>
      <c r="TCQ309" s="306"/>
      <c r="TCR309" s="306"/>
      <c r="TCT309" s="306"/>
      <c r="TCU309" s="306"/>
      <c r="TCV309" s="306"/>
      <c r="TCW309" s="306"/>
      <c r="TCX309" s="306"/>
      <c r="TCY309" s="306"/>
      <c r="TCZ309" s="306"/>
      <c r="TDB309" s="306"/>
      <c r="TDC309" s="306"/>
      <c r="TDD309" s="306"/>
      <c r="TDE309" s="306"/>
      <c r="TDF309" s="306"/>
      <c r="TDG309" s="306"/>
      <c r="TDH309" s="306"/>
      <c r="TDJ309" s="306"/>
      <c r="TDK309" s="306"/>
      <c r="TDL309" s="306"/>
      <c r="TDM309" s="306"/>
      <c r="TDN309" s="306"/>
      <c r="TDO309" s="306"/>
      <c r="TDP309" s="306"/>
      <c r="TDR309" s="306"/>
      <c r="TDS309" s="306"/>
      <c r="TDT309" s="306"/>
      <c r="TDU309" s="306"/>
      <c r="TDV309" s="306"/>
      <c r="TDW309" s="306"/>
      <c r="TDX309" s="306"/>
      <c r="TDZ309" s="306"/>
      <c r="TEA309" s="306"/>
      <c r="TEB309" s="306"/>
      <c r="TEC309" s="306"/>
      <c r="TED309" s="306"/>
      <c r="TEE309" s="306"/>
      <c r="TEF309" s="306"/>
      <c r="TEH309" s="306"/>
      <c r="TEI309" s="306"/>
      <c r="TEJ309" s="306"/>
      <c r="TEK309" s="306"/>
      <c r="TEL309" s="306"/>
      <c r="TEM309" s="306"/>
      <c r="TEN309" s="306"/>
      <c r="TEP309" s="306"/>
      <c r="TEQ309" s="306"/>
      <c r="TER309" s="306"/>
      <c r="TES309" s="306"/>
      <c r="TET309" s="306"/>
      <c r="TEU309" s="306"/>
      <c r="TEV309" s="306"/>
      <c r="TEX309" s="306"/>
      <c r="TEY309" s="306"/>
      <c r="TEZ309" s="306"/>
      <c r="TFA309" s="306"/>
      <c r="TFB309" s="306"/>
      <c r="TFC309" s="306"/>
      <c r="TFD309" s="306"/>
      <c r="TFF309" s="306"/>
      <c r="TFG309" s="306"/>
      <c r="TFH309" s="306"/>
      <c r="TFI309" s="306"/>
      <c r="TFJ309" s="306"/>
      <c r="TFK309" s="306"/>
      <c r="TFL309" s="306"/>
      <c r="TFN309" s="306"/>
      <c r="TFO309" s="306"/>
      <c r="TFP309" s="306"/>
      <c r="TFQ309" s="306"/>
      <c r="TFR309" s="306"/>
      <c r="TFS309" s="306"/>
      <c r="TFT309" s="306"/>
      <c r="TFV309" s="306"/>
      <c r="TFW309" s="306"/>
      <c r="TFX309" s="306"/>
      <c r="TFY309" s="306"/>
      <c r="TFZ309" s="306"/>
      <c r="TGA309" s="306"/>
      <c r="TGB309" s="306"/>
      <c r="TGD309" s="306"/>
      <c r="TGE309" s="306"/>
      <c r="TGF309" s="306"/>
      <c r="TGG309" s="306"/>
      <c r="TGH309" s="306"/>
      <c r="TGI309" s="306"/>
      <c r="TGJ309" s="306"/>
      <c r="TGL309" s="306"/>
      <c r="TGM309" s="306"/>
      <c r="TGN309" s="306"/>
      <c r="TGO309" s="306"/>
      <c r="TGP309" s="306"/>
      <c r="TGQ309" s="306"/>
      <c r="TGR309" s="306"/>
      <c r="TGT309" s="306"/>
      <c r="TGU309" s="306"/>
      <c r="TGV309" s="306"/>
      <c r="TGW309" s="306"/>
      <c r="TGX309" s="306"/>
      <c r="TGY309" s="306"/>
      <c r="TGZ309" s="306"/>
      <c r="THB309" s="306"/>
      <c r="THC309" s="306"/>
      <c r="THD309" s="306"/>
      <c r="THE309" s="306"/>
      <c r="THF309" s="306"/>
      <c r="THG309" s="306"/>
      <c r="THH309" s="306"/>
      <c r="THJ309" s="306"/>
      <c r="THK309" s="306"/>
      <c r="THL309" s="306"/>
      <c r="THM309" s="306"/>
      <c r="THN309" s="306"/>
      <c r="THO309" s="306"/>
      <c r="THP309" s="306"/>
      <c r="THR309" s="306"/>
      <c r="THS309" s="306"/>
      <c r="THT309" s="306"/>
      <c r="THU309" s="306"/>
      <c r="THV309" s="306"/>
      <c r="THW309" s="306"/>
      <c r="THX309" s="306"/>
      <c r="THZ309" s="306"/>
      <c r="TIA309" s="306"/>
      <c r="TIB309" s="306"/>
      <c r="TIC309" s="306"/>
      <c r="TID309" s="306"/>
      <c r="TIE309" s="306"/>
      <c r="TIF309" s="306"/>
      <c r="TIH309" s="306"/>
      <c r="TII309" s="306"/>
      <c r="TIJ309" s="306"/>
      <c r="TIK309" s="306"/>
      <c r="TIL309" s="306"/>
      <c r="TIM309" s="306"/>
      <c r="TIN309" s="306"/>
      <c r="TIP309" s="306"/>
      <c r="TIQ309" s="306"/>
      <c r="TIR309" s="306"/>
      <c r="TIS309" s="306"/>
      <c r="TIT309" s="306"/>
      <c r="TIU309" s="306"/>
      <c r="TIV309" s="306"/>
      <c r="TIX309" s="306"/>
      <c r="TIY309" s="306"/>
      <c r="TIZ309" s="306"/>
      <c r="TJA309" s="306"/>
      <c r="TJB309" s="306"/>
      <c r="TJC309" s="306"/>
      <c r="TJD309" s="306"/>
      <c r="TJF309" s="306"/>
      <c r="TJG309" s="306"/>
      <c r="TJH309" s="306"/>
      <c r="TJI309" s="306"/>
      <c r="TJJ309" s="306"/>
      <c r="TJK309" s="306"/>
      <c r="TJL309" s="306"/>
      <c r="TJN309" s="306"/>
      <c r="TJO309" s="306"/>
      <c r="TJP309" s="306"/>
      <c r="TJQ309" s="306"/>
      <c r="TJR309" s="306"/>
      <c r="TJS309" s="306"/>
      <c r="TJT309" s="306"/>
      <c r="TJV309" s="306"/>
      <c r="TJW309" s="306"/>
      <c r="TJX309" s="306"/>
      <c r="TJY309" s="306"/>
      <c r="TJZ309" s="306"/>
      <c r="TKA309" s="306"/>
      <c r="TKB309" s="306"/>
      <c r="TKD309" s="306"/>
      <c r="TKE309" s="306"/>
      <c r="TKF309" s="306"/>
      <c r="TKG309" s="306"/>
      <c r="TKH309" s="306"/>
      <c r="TKI309" s="306"/>
      <c r="TKJ309" s="306"/>
      <c r="TKL309" s="306"/>
      <c r="TKM309" s="306"/>
      <c r="TKN309" s="306"/>
      <c r="TKO309" s="306"/>
      <c r="TKP309" s="306"/>
      <c r="TKQ309" s="306"/>
      <c r="TKR309" s="306"/>
      <c r="TKT309" s="306"/>
      <c r="TKU309" s="306"/>
      <c r="TKV309" s="306"/>
      <c r="TKW309" s="306"/>
      <c r="TKX309" s="306"/>
      <c r="TKY309" s="306"/>
      <c r="TKZ309" s="306"/>
      <c r="TLB309" s="306"/>
      <c r="TLC309" s="306"/>
      <c r="TLD309" s="306"/>
      <c r="TLE309" s="306"/>
      <c r="TLF309" s="306"/>
      <c r="TLG309" s="306"/>
      <c r="TLH309" s="306"/>
      <c r="TLJ309" s="306"/>
      <c r="TLK309" s="306"/>
      <c r="TLL309" s="306"/>
      <c r="TLM309" s="306"/>
      <c r="TLN309" s="306"/>
      <c r="TLO309" s="306"/>
      <c r="TLP309" s="306"/>
      <c r="TLR309" s="306"/>
      <c r="TLS309" s="306"/>
      <c r="TLT309" s="306"/>
      <c r="TLU309" s="306"/>
      <c r="TLV309" s="306"/>
      <c r="TLW309" s="306"/>
      <c r="TLX309" s="306"/>
      <c r="TLZ309" s="306"/>
      <c r="TMA309" s="306"/>
      <c r="TMB309" s="306"/>
      <c r="TMC309" s="306"/>
      <c r="TMD309" s="306"/>
      <c r="TME309" s="306"/>
      <c r="TMF309" s="306"/>
      <c r="TMH309" s="306"/>
      <c r="TMI309" s="306"/>
      <c r="TMJ309" s="306"/>
      <c r="TMK309" s="306"/>
      <c r="TML309" s="306"/>
      <c r="TMM309" s="306"/>
      <c r="TMN309" s="306"/>
      <c r="TMP309" s="306"/>
      <c r="TMQ309" s="306"/>
      <c r="TMR309" s="306"/>
      <c r="TMS309" s="306"/>
      <c r="TMT309" s="306"/>
      <c r="TMU309" s="306"/>
      <c r="TMV309" s="306"/>
      <c r="TMX309" s="306"/>
      <c r="TMY309" s="306"/>
      <c r="TMZ309" s="306"/>
      <c r="TNA309" s="306"/>
      <c r="TNB309" s="306"/>
      <c r="TNC309" s="306"/>
      <c r="TND309" s="306"/>
      <c r="TNF309" s="306"/>
      <c r="TNG309" s="306"/>
      <c r="TNH309" s="306"/>
      <c r="TNI309" s="306"/>
      <c r="TNJ309" s="306"/>
      <c r="TNK309" s="306"/>
      <c r="TNL309" s="306"/>
      <c r="TNN309" s="306"/>
      <c r="TNO309" s="306"/>
      <c r="TNP309" s="306"/>
      <c r="TNQ309" s="306"/>
      <c r="TNR309" s="306"/>
      <c r="TNS309" s="306"/>
      <c r="TNT309" s="306"/>
      <c r="TNV309" s="306"/>
      <c r="TNW309" s="306"/>
      <c r="TNX309" s="306"/>
      <c r="TNY309" s="306"/>
      <c r="TNZ309" s="306"/>
      <c r="TOA309" s="306"/>
      <c r="TOB309" s="306"/>
      <c r="TOD309" s="306"/>
      <c r="TOE309" s="306"/>
      <c r="TOF309" s="306"/>
      <c r="TOG309" s="306"/>
      <c r="TOH309" s="306"/>
      <c r="TOI309" s="306"/>
      <c r="TOJ309" s="306"/>
      <c r="TOL309" s="306"/>
      <c r="TOM309" s="306"/>
      <c r="TON309" s="306"/>
      <c r="TOO309" s="306"/>
      <c r="TOP309" s="306"/>
      <c r="TOQ309" s="306"/>
      <c r="TOR309" s="306"/>
      <c r="TOT309" s="306"/>
      <c r="TOU309" s="306"/>
      <c r="TOV309" s="306"/>
      <c r="TOW309" s="306"/>
      <c r="TOX309" s="306"/>
      <c r="TOY309" s="306"/>
      <c r="TOZ309" s="306"/>
      <c r="TPB309" s="306"/>
      <c r="TPC309" s="306"/>
      <c r="TPD309" s="306"/>
      <c r="TPE309" s="306"/>
      <c r="TPF309" s="306"/>
      <c r="TPG309" s="306"/>
      <c r="TPH309" s="306"/>
      <c r="TPJ309" s="306"/>
      <c r="TPK309" s="306"/>
      <c r="TPL309" s="306"/>
      <c r="TPM309" s="306"/>
      <c r="TPN309" s="306"/>
      <c r="TPO309" s="306"/>
      <c r="TPP309" s="306"/>
      <c r="TPR309" s="306"/>
      <c r="TPS309" s="306"/>
      <c r="TPT309" s="306"/>
      <c r="TPU309" s="306"/>
      <c r="TPV309" s="306"/>
      <c r="TPW309" s="306"/>
      <c r="TPX309" s="306"/>
      <c r="TPZ309" s="306"/>
      <c r="TQA309" s="306"/>
      <c r="TQB309" s="306"/>
      <c r="TQC309" s="306"/>
      <c r="TQD309" s="306"/>
      <c r="TQE309" s="306"/>
      <c r="TQF309" s="306"/>
      <c r="TQH309" s="306"/>
      <c r="TQI309" s="306"/>
      <c r="TQJ309" s="306"/>
      <c r="TQK309" s="306"/>
      <c r="TQL309" s="306"/>
      <c r="TQM309" s="306"/>
      <c r="TQN309" s="306"/>
      <c r="TQP309" s="306"/>
      <c r="TQQ309" s="306"/>
      <c r="TQR309" s="306"/>
      <c r="TQS309" s="306"/>
      <c r="TQT309" s="306"/>
      <c r="TQU309" s="306"/>
      <c r="TQV309" s="306"/>
      <c r="TQX309" s="306"/>
      <c r="TQY309" s="306"/>
      <c r="TQZ309" s="306"/>
      <c r="TRA309" s="306"/>
      <c r="TRB309" s="306"/>
      <c r="TRC309" s="306"/>
      <c r="TRD309" s="306"/>
      <c r="TRF309" s="306"/>
      <c r="TRG309" s="306"/>
      <c r="TRH309" s="306"/>
      <c r="TRI309" s="306"/>
      <c r="TRJ309" s="306"/>
      <c r="TRK309" s="306"/>
      <c r="TRL309" s="306"/>
      <c r="TRN309" s="306"/>
      <c r="TRO309" s="306"/>
      <c r="TRP309" s="306"/>
      <c r="TRQ309" s="306"/>
      <c r="TRR309" s="306"/>
      <c r="TRS309" s="306"/>
      <c r="TRT309" s="306"/>
      <c r="TRV309" s="306"/>
      <c r="TRW309" s="306"/>
      <c r="TRX309" s="306"/>
      <c r="TRY309" s="306"/>
      <c r="TRZ309" s="306"/>
      <c r="TSA309" s="306"/>
      <c r="TSB309" s="306"/>
      <c r="TSD309" s="306"/>
      <c r="TSE309" s="306"/>
      <c r="TSF309" s="306"/>
      <c r="TSG309" s="306"/>
      <c r="TSH309" s="306"/>
      <c r="TSI309" s="306"/>
      <c r="TSJ309" s="306"/>
      <c r="TSL309" s="306"/>
      <c r="TSM309" s="306"/>
      <c r="TSN309" s="306"/>
      <c r="TSO309" s="306"/>
      <c r="TSP309" s="306"/>
      <c r="TSQ309" s="306"/>
      <c r="TSR309" s="306"/>
      <c r="TST309" s="306"/>
      <c r="TSU309" s="306"/>
      <c r="TSV309" s="306"/>
      <c r="TSW309" s="306"/>
      <c r="TSX309" s="306"/>
      <c r="TSY309" s="306"/>
      <c r="TSZ309" s="306"/>
      <c r="TTB309" s="306"/>
      <c r="TTC309" s="306"/>
      <c r="TTD309" s="306"/>
      <c r="TTE309" s="306"/>
      <c r="TTF309" s="306"/>
      <c r="TTG309" s="306"/>
      <c r="TTH309" s="306"/>
      <c r="TTJ309" s="306"/>
      <c r="TTK309" s="306"/>
      <c r="TTL309" s="306"/>
      <c r="TTM309" s="306"/>
      <c r="TTN309" s="306"/>
      <c r="TTO309" s="306"/>
      <c r="TTP309" s="306"/>
      <c r="TTR309" s="306"/>
      <c r="TTS309" s="306"/>
      <c r="TTT309" s="306"/>
      <c r="TTU309" s="306"/>
      <c r="TTV309" s="306"/>
      <c r="TTW309" s="306"/>
      <c r="TTX309" s="306"/>
      <c r="TTZ309" s="306"/>
      <c r="TUA309" s="306"/>
      <c r="TUB309" s="306"/>
      <c r="TUC309" s="306"/>
      <c r="TUD309" s="306"/>
      <c r="TUE309" s="306"/>
      <c r="TUF309" s="306"/>
      <c r="TUH309" s="306"/>
      <c r="TUI309" s="306"/>
      <c r="TUJ309" s="306"/>
      <c r="TUK309" s="306"/>
      <c r="TUL309" s="306"/>
      <c r="TUM309" s="306"/>
      <c r="TUN309" s="306"/>
      <c r="TUP309" s="306"/>
      <c r="TUQ309" s="306"/>
      <c r="TUR309" s="306"/>
      <c r="TUS309" s="306"/>
      <c r="TUT309" s="306"/>
      <c r="TUU309" s="306"/>
      <c r="TUV309" s="306"/>
      <c r="TUX309" s="306"/>
      <c r="TUY309" s="306"/>
      <c r="TUZ309" s="306"/>
      <c r="TVA309" s="306"/>
      <c r="TVB309" s="306"/>
      <c r="TVC309" s="306"/>
      <c r="TVD309" s="306"/>
      <c r="TVF309" s="306"/>
      <c r="TVG309" s="306"/>
      <c r="TVH309" s="306"/>
      <c r="TVI309" s="306"/>
      <c r="TVJ309" s="306"/>
      <c r="TVK309" s="306"/>
      <c r="TVL309" s="306"/>
      <c r="TVN309" s="306"/>
      <c r="TVO309" s="306"/>
      <c r="TVP309" s="306"/>
      <c r="TVQ309" s="306"/>
      <c r="TVR309" s="306"/>
      <c r="TVS309" s="306"/>
      <c r="TVT309" s="306"/>
      <c r="TVV309" s="306"/>
      <c r="TVW309" s="306"/>
      <c r="TVX309" s="306"/>
      <c r="TVY309" s="306"/>
      <c r="TVZ309" s="306"/>
      <c r="TWA309" s="306"/>
      <c r="TWB309" s="306"/>
      <c r="TWD309" s="306"/>
      <c r="TWE309" s="306"/>
      <c r="TWF309" s="306"/>
      <c r="TWG309" s="306"/>
      <c r="TWH309" s="306"/>
      <c r="TWI309" s="306"/>
      <c r="TWJ309" s="306"/>
      <c r="TWL309" s="306"/>
      <c r="TWM309" s="306"/>
      <c r="TWN309" s="306"/>
      <c r="TWO309" s="306"/>
      <c r="TWP309" s="306"/>
      <c r="TWQ309" s="306"/>
      <c r="TWR309" s="306"/>
      <c r="TWT309" s="306"/>
      <c r="TWU309" s="306"/>
      <c r="TWV309" s="306"/>
      <c r="TWW309" s="306"/>
      <c r="TWX309" s="306"/>
      <c r="TWY309" s="306"/>
      <c r="TWZ309" s="306"/>
      <c r="TXB309" s="306"/>
      <c r="TXC309" s="306"/>
      <c r="TXD309" s="306"/>
      <c r="TXE309" s="306"/>
      <c r="TXF309" s="306"/>
      <c r="TXG309" s="306"/>
      <c r="TXH309" s="306"/>
      <c r="TXJ309" s="306"/>
      <c r="TXK309" s="306"/>
      <c r="TXL309" s="306"/>
      <c r="TXM309" s="306"/>
      <c r="TXN309" s="306"/>
      <c r="TXO309" s="306"/>
      <c r="TXP309" s="306"/>
      <c r="TXR309" s="306"/>
      <c r="TXS309" s="306"/>
      <c r="TXT309" s="306"/>
      <c r="TXU309" s="306"/>
      <c r="TXV309" s="306"/>
      <c r="TXW309" s="306"/>
      <c r="TXX309" s="306"/>
      <c r="TXZ309" s="306"/>
      <c r="TYA309" s="306"/>
      <c r="TYB309" s="306"/>
      <c r="TYC309" s="306"/>
      <c r="TYD309" s="306"/>
      <c r="TYE309" s="306"/>
      <c r="TYF309" s="306"/>
      <c r="TYH309" s="306"/>
      <c r="TYI309" s="306"/>
      <c r="TYJ309" s="306"/>
      <c r="TYK309" s="306"/>
      <c r="TYL309" s="306"/>
      <c r="TYM309" s="306"/>
      <c r="TYN309" s="306"/>
      <c r="TYP309" s="306"/>
      <c r="TYQ309" s="306"/>
      <c r="TYR309" s="306"/>
      <c r="TYS309" s="306"/>
      <c r="TYT309" s="306"/>
      <c r="TYU309" s="306"/>
      <c r="TYV309" s="306"/>
      <c r="TYX309" s="306"/>
      <c r="TYY309" s="306"/>
      <c r="TYZ309" s="306"/>
      <c r="TZA309" s="306"/>
      <c r="TZB309" s="306"/>
      <c r="TZC309" s="306"/>
      <c r="TZD309" s="306"/>
      <c r="TZF309" s="306"/>
      <c r="TZG309" s="306"/>
      <c r="TZH309" s="306"/>
      <c r="TZI309" s="306"/>
      <c r="TZJ309" s="306"/>
      <c r="TZK309" s="306"/>
      <c r="TZL309" s="306"/>
      <c r="TZN309" s="306"/>
      <c r="TZO309" s="306"/>
      <c r="TZP309" s="306"/>
      <c r="TZQ309" s="306"/>
      <c r="TZR309" s="306"/>
      <c r="TZS309" s="306"/>
      <c r="TZT309" s="306"/>
      <c r="TZV309" s="306"/>
      <c r="TZW309" s="306"/>
      <c r="TZX309" s="306"/>
      <c r="TZY309" s="306"/>
      <c r="TZZ309" s="306"/>
      <c r="UAA309" s="306"/>
      <c r="UAB309" s="306"/>
      <c r="UAD309" s="306"/>
      <c r="UAE309" s="306"/>
      <c r="UAF309" s="306"/>
      <c r="UAG309" s="306"/>
      <c r="UAH309" s="306"/>
      <c r="UAI309" s="306"/>
      <c r="UAJ309" s="306"/>
      <c r="UAL309" s="306"/>
      <c r="UAM309" s="306"/>
      <c r="UAN309" s="306"/>
      <c r="UAO309" s="306"/>
      <c r="UAP309" s="306"/>
      <c r="UAQ309" s="306"/>
      <c r="UAR309" s="306"/>
      <c r="UAT309" s="306"/>
      <c r="UAU309" s="306"/>
      <c r="UAV309" s="306"/>
      <c r="UAW309" s="306"/>
      <c r="UAX309" s="306"/>
      <c r="UAY309" s="306"/>
      <c r="UAZ309" s="306"/>
      <c r="UBB309" s="306"/>
      <c r="UBC309" s="306"/>
      <c r="UBD309" s="306"/>
      <c r="UBE309" s="306"/>
      <c r="UBF309" s="306"/>
      <c r="UBG309" s="306"/>
      <c r="UBH309" s="306"/>
      <c r="UBJ309" s="306"/>
      <c r="UBK309" s="306"/>
      <c r="UBL309" s="306"/>
      <c r="UBM309" s="306"/>
      <c r="UBN309" s="306"/>
      <c r="UBO309" s="306"/>
      <c r="UBP309" s="306"/>
      <c r="UBR309" s="306"/>
      <c r="UBS309" s="306"/>
      <c r="UBT309" s="306"/>
      <c r="UBU309" s="306"/>
      <c r="UBV309" s="306"/>
      <c r="UBW309" s="306"/>
      <c r="UBX309" s="306"/>
      <c r="UBZ309" s="306"/>
      <c r="UCA309" s="306"/>
      <c r="UCB309" s="306"/>
      <c r="UCC309" s="306"/>
      <c r="UCD309" s="306"/>
      <c r="UCE309" s="306"/>
      <c r="UCF309" s="306"/>
      <c r="UCH309" s="306"/>
      <c r="UCI309" s="306"/>
      <c r="UCJ309" s="306"/>
      <c r="UCK309" s="306"/>
      <c r="UCL309" s="306"/>
      <c r="UCM309" s="306"/>
      <c r="UCN309" s="306"/>
      <c r="UCP309" s="306"/>
      <c r="UCQ309" s="306"/>
      <c r="UCR309" s="306"/>
      <c r="UCS309" s="306"/>
      <c r="UCT309" s="306"/>
      <c r="UCU309" s="306"/>
      <c r="UCV309" s="306"/>
      <c r="UCX309" s="306"/>
      <c r="UCY309" s="306"/>
      <c r="UCZ309" s="306"/>
      <c r="UDA309" s="306"/>
      <c r="UDB309" s="306"/>
      <c r="UDC309" s="306"/>
      <c r="UDD309" s="306"/>
      <c r="UDF309" s="306"/>
      <c r="UDG309" s="306"/>
      <c r="UDH309" s="306"/>
      <c r="UDI309" s="306"/>
      <c r="UDJ309" s="306"/>
      <c r="UDK309" s="306"/>
      <c r="UDL309" s="306"/>
      <c r="UDN309" s="306"/>
      <c r="UDO309" s="306"/>
      <c r="UDP309" s="306"/>
      <c r="UDQ309" s="306"/>
      <c r="UDR309" s="306"/>
      <c r="UDS309" s="306"/>
      <c r="UDT309" s="306"/>
      <c r="UDV309" s="306"/>
      <c r="UDW309" s="306"/>
      <c r="UDX309" s="306"/>
      <c r="UDY309" s="306"/>
      <c r="UDZ309" s="306"/>
      <c r="UEA309" s="306"/>
      <c r="UEB309" s="306"/>
      <c r="UED309" s="306"/>
      <c r="UEE309" s="306"/>
      <c r="UEF309" s="306"/>
      <c r="UEG309" s="306"/>
      <c r="UEH309" s="306"/>
      <c r="UEI309" s="306"/>
      <c r="UEJ309" s="306"/>
      <c r="UEL309" s="306"/>
      <c r="UEM309" s="306"/>
      <c r="UEN309" s="306"/>
      <c r="UEO309" s="306"/>
      <c r="UEP309" s="306"/>
      <c r="UEQ309" s="306"/>
      <c r="UER309" s="306"/>
      <c r="UET309" s="306"/>
      <c r="UEU309" s="306"/>
      <c r="UEV309" s="306"/>
      <c r="UEW309" s="306"/>
      <c r="UEX309" s="306"/>
      <c r="UEY309" s="306"/>
      <c r="UEZ309" s="306"/>
      <c r="UFB309" s="306"/>
      <c r="UFC309" s="306"/>
      <c r="UFD309" s="306"/>
      <c r="UFE309" s="306"/>
      <c r="UFF309" s="306"/>
      <c r="UFG309" s="306"/>
      <c r="UFH309" s="306"/>
      <c r="UFJ309" s="306"/>
      <c r="UFK309" s="306"/>
      <c r="UFL309" s="306"/>
      <c r="UFM309" s="306"/>
      <c r="UFN309" s="306"/>
      <c r="UFO309" s="306"/>
      <c r="UFP309" s="306"/>
      <c r="UFR309" s="306"/>
      <c r="UFS309" s="306"/>
      <c r="UFT309" s="306"/>
      <c r="UFU309" s="306"/>
      <c r="UFV309" s="306"/>
      <c r="UFW309" s="306"/>
      <c r="UFX309" s="306"/>
      <c r="UFZ309" s="306"/>
      <c r="UGA309" s="306"/>
      <c r="UGB309" s="306"/>
      <c r="UGC309" s="306"/>
      <c r="UGD309" s="306"/>
      <c r="UGE309" s="306"/>
      <c r="UGF309" s="306"/>
      <c r="UGH309" s="306"/>
      <c r="UGI309" s="306"/>
      <c r="UGJ309" s="306"/>
      <c r="UGK309" s="306"/>
      <c r="UGL309" s="306"/>
      <c r="UGM309" s="306"/>
      <c r="UGN309" s="306"/>
      <c r="UGP309" s="306"/>
      <c r="UGQ309" s="306"/>
      <c r="UGR309" s="306"/>
      <c r="UGS309" s="306"/>
      <c r="UGT309" s="306"/>
      <c r="UGU309" s="306"/>
      <c r="UGV309" s="306"/>
      <c r="UGX309" s="306"/>
      <c r="UGY309" s="306"/>
      <c r="UGZ309" s="306"/>
      <c r="UHA309" s="306"/>
      <c r="UHB309" s="306"/>
      <c r="UHC309" s="306"/>
      <c r="UHD309" s="306"/>
      <c r="UHF309" s="306"/>
      <c r="UHG309" s="306"/>
      <c r="UHH309" s="306"/>
      <c r="UHI309" s="306"/>
      <c r="UHJ309" s="306"/>
      <c r="UHK309" s="306"/>
      <c r="UHL309" s="306"/>
      <c r="UHN309" s="306"/>
      <c r="UHO309" s="306"/>
      <c r="UHP309" s="306"/>
      <c r="UHQ309" s="306"/>
      <c r="UHR309" s="306"/>
      <c r="UHS309" s="306"/>
      <c r="UHT309" s="306"/>
      <c r="UHV309" s="306"/>
      <c r="UHW309" s="306"/>
      <c r="UHX309" s="306"/>
      <c r="UHY309" s="306"/>
      <c r="UHZ309" s="306"/>
      <c r="UIA309" s="306"/>
      <c r="UIB309" s="306"/>
      <c r="UID309" s="306"/>
      <c r="UIE309" s="306"/>
      <c r="UIF309" s="306"/>
      <c r="UIG309" s="306"/>
      <c r="UIH309" s="306"/>
      <c r="UII309" s="306"/>
      <c r="UIJ309" s="306"/>
      <c r="UIL309" s="306"/>
      <c r="UIM309" s="306"/>
      <c r="UIN309" s="306"/>
      <c r="UIO309" s="306"/>
      <c r="UIP309" s="306"/>
      <c r="UIQ309" s="306"/>
      <c r="UIR309" s="306"/>
      <c r="UIT309" s="306"/>
      <c r="UIU309" s="306"/>
      <c r="UIV309" s="306"/>
      <c r="UIW309" s="306"/>
      <c r="UIX309" s="306"/>
      <c r="UIY309" s="306"/>
      <c r="UIZ309" s="306"/>
      <c r="UJB309" s="306"/>
      <c r="UJC309" s="306"/>
      <c r="UJD309" s="306"/>
      <c r="UJE309" s="306"/>
      <c r="UJF309" s="306"/>
      <c r="UJG309" s="306"/>
      <c r="UJH309" s="306"/>
      <c r="UJJ309" s="306"/>
      <c r="UJK309" s="306"/>
      <c r="UJL309" s="306"/>
      <c r="UJM309" s="306"/>
      <c r="UJN309" s="306"/>
      <c r="UJO309" s="306"/>
      <c r="UJP309" s="306"/>
      <c r="UJR309" s="306"/>
      <c r="UJS309" s="306"/>
      <c r="UJT309" s="306"/>
      <c r="UJU309" s="306"/>
      <c r="UJV309" s="306"/>
      <c r="UJW309" s="306"/>
      <c r="UJX309" s="306"/>
      <c r="UJZ309" s="306"/>
      <c r="UKA309" s="306"/>
      <c r="UKB309" s="306"/>
      <c r="UKC309" s="306"/>
      <c r="UKD309" s="306"/>
      <c r="UKE309" s="306"/>
      <c r="UKF309" s="306"/>
      <c r="UKH309" s="306"/>
      <c r="UKI309" s="306"/>
      <c r="UKJ309" s="306"/>
      <c r="UKK309" s="306"/>
      <c r="UKL309" s="306"/>
      <c r="UKM309" s="306"/>
      <c r="UKN309" s="306"/>
      <c r="UKP309" s="306"/>
      <c r="UKQ309" s="306"/>
      <c r="UKR309" s="306"/>
      <c r="UKS309" s="306"/>
      <c r="UKT309" s="306"/>
      <c r="UKU309" s="306"/>
      <c r="UKV309" s="306"/>
      <c r="UKX309" s="306"/>
      <c r="UKY309" s="306"/>
      <c r="UKZ309" s="306"/>
      <c r="ULA309" s="306"/>
      <c r="ULB309" s="306"/>
      <c r="ULC309" s="306"/>
      <c r="ULD309" s="306"/>
      <c r="ULF309" s="306"/>
      <c r="ULG309" s="306"/>
      <c r="ULH309" s="306"/>
      <c r="ULI309" s="306"/>
      <c r="ULJ309" s="306"/>
      <c r="ULK309" s="306"/>
      <c r="ULL309" s="306"/>
      <c r="ULN309" s="306"/>
      <c r="ULO309" s="306"/>
      <c r="ULP309" s="306"/>
      <c r="ULQ309" s="306"/>
      <c r="ULR309" s="306"/>
      <c r="ULS309" s="306"/>
      <c r="ULT309" s="306"/>
      <c r="ULV309" s="306"/>
      <c r="ULW309" s="306"/>
      <c r="ULX309" s="306"/>
      <c r="ULY309" s="306"/>
      <c r="ULZ309" s="306"/>
      <c r="UMA309" s="306"/>
      <c r="UMB309" s="306"/>
      <c r="UMD309" s="306"/>
      <c r="UME309" s="306"/>
      <c r="UMF309" s="306"/>
      <c r="UMG309" s="306"/>
      <c r="UMH309" s="306"/>
      <c r="UMI309" s="306"/>
      <c r="UMJ309" s="306"/>
      <c r="UML309" s="306"/>
      <c r="UMM309" s="306"/>
      <c r="UMN309" s="306"/>
      <c r="UMO309" s="306"/>
      <c r="UMP309" s="306"/>
      <c r="UMQ309" s="306"/>
      <c r="UMR309" s="306"/>
      <c r="UMT309" s="306"/>
      <c r="UMU309" s="306"/>
      <c r="UMV309" s="306"/>
      <c r="UMW309" s="306"/>
      <c r="UMX309" s="306"/>
      <c r="UMY309" s="306"/>
      <c r="UMZ309" s="306"/>
      <c r="UNB309" s="306"/>
      <c r="UNC309" s="306"/>
      <c r="UND309" s="306"/>
      <c r="UNE309" s="306"/>
      <c r="UNF309" s="306"/>
      <c r="UNG309" s="306"/>
      <c r="UNH309" s="306"/>
      <c r="UNJ309" s="306"/>
      <c r="UNK309" s="306"/>
      <c r="UNL309" s="306"/>
      <c r="UNM309" s="306"/>
      <c r="UNN309" s="306"/>
      <c r="UNO309" s="306"/>
      <c r="UNP309" s="306"/>
      <c r="UNR309" s="306"/>
      <c r="UNS309" s="306"/>
      <c r="UNT309" s="306"/>
      <c r="UNU309" s="306"/>
      <c r="UNV309" s="306"/>
      <c r="UNW309" s="306"/>
      <c r="UNX309" s="306"/>
      <c r="UNZ309" s="306"/>
      <c r="UOA309" s="306"/>
      <c r="UOB309" s="306"/>
      <c r="UOC309" s="306"/>
      <c r="UOD309" s="306"/>
      <c r="UOE309" s="306"/>
      <c r="UOF309" s="306"/>
      <c r="UOH309" s="306"/>
      <c r="UOI309" s="306"/>
      <c r="UOJ309" s="306"/>
      <c r="UOK309" s="306"/>
      <c r="UOL309" s="306"/>
      <c r="UOM309" s="306"/>
      <c r="UON309" s="306"/>
      <c r="UOP309" s="306"/>
      <c r="UOQ309" s="306"/>
      <c r="UOR309" s="306"/>
      <c r="UOS309" s="306"/>
      <c r="UOT309" s="306"/>
      <c r="UOU309" s="306"/>
      <c r="UOV309" s="306"/>
      <c r="UOX309" s="306"/>
      <c r="UOY309" s="306"/>
      <c r="UOZ309" s="306"/>
      <c r="UPA309" s="306"/>
      <c r="UPB309" s="306"/>
      <c r="UPC309" s="306"/>
      <c r="UPD309" s="306"/>
      <c r="UPF309" s="306"/>
      <c r="UPG309" s="306"/>
      <c r="UPH309" s="306"/>
      <c r="UPI309" s="306"/>
      <c r="UPJ309" s="306"/>
      <c r="UPK309" s="306"/>
      <c r="UPL309" s="306"/>
      <c r="UPN309" s="306"/>
      <c r="UPO309" s="306"/>
      <c r="UPP309" s="306"/>
      <c r="UPQ309" s="306"/>
      <c r="UPR309" s="306"/>
      <c r="UPS309" s="306"/>
      <c r="UPT309" s="306"/>
      <c r="UPV309" s="306"/>
      <c r="UPW309" s="306"/>
      <c r="UPX309" s="306"/>
      <c r="UPY309" s="306"/>
      <c r="UPZ309" s="306"/>
      <c r="UQA309" s="306"/>
      <c r="UQB309" s="306"/>
      <c r="UQD309" s="306"/>
      <c r="UQE309" s="306"/>
      <c r="UQF309" s="306"/>
      <c r="UQG309" s="306"/>
      <c r="UQH309" s="306"/>
      <c r="UQI309" s="306"/>
      <c r="UQJ309" s="306"/>
      <c r="UQL309" s="306"/>
      <c r="UQM309" s="306"/>
      <c r="UQN309" s="306"/>
      <c r="UQO309" s="306"/>
      <c r="UQP309" s="306"/>
      <c r="UQQ309" s="306"/>
      <c r="UQR309" s="306"/>
      <c r="UQT309" s="306"/>
      <c r="UQU309" s="306"/>
      <c r="UQV309" s="306"/>
      <c r="UQW309" s="306"/>
      <c r="UQX309" s="306"/>
      <c r="UQY309" s="306"/>
      <c r="UQZ309" s="306"/>
      <c r="URB309" s="306"/>
      <c r="URC309" s="306"/>
      <c r="URD309" s="306"/>
      <c r="URE309" s="306"/>
      <c r="URF309" s="306"/>
      <c r="URG309" s="306"/>
      <c r="URH309" s="306"/>
      <c r="URJ309" s="306"/>
      <c r="URK309" s="306"/>
      <c r="URL309" s="306"/>
      <c r="URM309" s="306"/>
      <c r="URN309" s="306"/>
      <c r="URO309" s="306"/>
      <c r="URP309" s="306"/>
      <c r="URR309" s="306"/>
      <c r="URS309" s="306"/>
      <c r="URT309" s="306"/>
      <c r="URU309" s="306"/>
      <c r="URV309" s="306"/>
      <c r="URW309" s="306"/>
      <c r="URX309" s="306"/>
      <c r="URZ309" s="306"/>
      <c r="USA309" s="306"/>
      <c r="USB309" s="306"/>
      <c r="USC309" s="306"/>
      <c r="USD309" s="306"/>
      <c r="USE309" s="306"/>
      <c r="USF309" s="306"/>
      <c r="USH309" s="306"/>
      <c r="USI309" s="306"/>
      <c r="USJ309" s="306"/>
      <c r="USK309" s="306"/>
      <c r="USL309" s="306"/>
      <c r="USM309" s="306"/>
      <c r="USN309" s="306"/>
      <c r="USP309" s="306"/>
      <c r="USQ309" s="306"/>
      <c r="USR309" s="306"/>
      <c r="USS309" s="306"/>
      <c r="UST309" s="306"/>
      <c r="USU309" s="306"/>
      <c r="USV309" s="306"/>
      <c r="USX309" s="306"/>
      <c r="USY309" s="306"/>
      <c r="USZ309" s="306"/>
      <c r="UTA309" s="306"/>
      <c r="UTB309" s="306"/>
      <c r="UTC309" s="306"/>
      <c r="UTD309" s="306"/>
      <c r="UTF309" s="306"/>
      <c r="UTG309" s="306"/>
      <c r="UTH309" s="306"/>
      <c r="UTI309" s="306"/>
      <c r="UTJ309" s="306"/>
      <c r="UTK309" s="306"/>
      <c r="UTL309" s="306"/>
      <c r="UTN309" s="306"/>
      <c r="UTO309" s="306"/>
      <c r="UTP309" s="306"/>
      <c r="UTQ309" s="306"/>
      <c r="UTR309" s="306"/>
      <c r="UTS309" s="306"/>
      <c r="UTT309" s="306"/>
      <c r="UTV309" s="306"/>
      <c r="UTW309" s="306"/>
      <c r="UTX309" s="306"/>
      <c r="UTY309" s="306"/>
      <c r="UTZ309" s="306"/>
      <c r="UUA309" s="306"/>
      <c r="UUB309" s="306"/>
      <c r="UUD309" s="306"/>
      <c r="UUE309" s="306"/>
      <c r="UUF309" s="306"/>
      <c r="UUG309" s="306"/>
      <c r="UUH309" s="306"/>
      <c r="UUI309" s="306"/>
      <c r="UUJ309" s="306"/>
      <c r="UUL309" s="306"/>
      <c r="UUM309" s="306"/>
      <c r="UUN309" s="306"/>
      <c r="UUO309" s="306"/>
      <c r="UUP309" s="306"/>
      <c r="UUQ309" s="306"/>
      <c r="UUR309" s="306"/>
      <c r="UUT309" s="306"/>
      <c r="UUU309" s="306"/>
      <c r="UUV309" s="306"/>
      <c r="UUW309" s="306"/>
      <c r="UUX309" s="306"/>
      <c r="UUY309" s="306"/>
      <c r="UUZ309" s="306"/>
      <c r="UVB309" s="306"/>
      <c r="UVC309" s="306"/>
      <c r="UVD309" s="306"/>
      <c r="UVE309" s="306"/>
      <c r="UVF309" s="306"/>
      <c r="UVG309" s="306"/>
      <c r="UVH309" s="306"/>
      <c r="UVJ309" s="306"/>
      <c r="UVK309" s="306"/>
      <c r="UVL309" s="306"/>
      <c r="UVM309" s="306"/>
      <c r="UVN309" s="306"/>
      <c r="UVO309" s="306"/>
      <c r="UVP309" s="306"/>
      <c r="UVR309" s="306"/>
      <c r="UVS309" s="306"/>
      <c r="UVT309" s="306"/>
      <c r="UVU309" s="306"/>
      <c r="UVV309" s="306"/>
      <c r="UVW309" s="306"/>
      <c r="UVX309" s="306"/>
      <c r="UVZ309" s="306"/>
      <c r="UWA309" s="306"/>
      <c r="UWB309" s="306"/>
      <c r="UWC309" s="306"/>
      <c r="UWD309" s="306"/>
      <c r="UWE309" s="306"/>
      <c r="UWF309" s="306"/>
      <c r="UWH309" s="306"/>
      <c r="UWI309" s="306"/>
      <c r="UWJ309" s="306"/>
      <c r="UWK309" s="306"/>
      <c r="UWL309" s="306"/>
      <c r="UWM309" s="306"/>
      <c r="UWN309" s="306"/>
      <c r="UWP309" s="306"/>
      <c r="UWQ309" s="306"/>
      <c r="UWR309" s="306"/>
      <c r="UWS309" s="306"/>
      <c r="UWT309" s="306"/>
      <c r="UWU309" s="306"/>
      <c r="UWV309" s="306"/>
      <c r="UWX309" s="306"/>
      <c r="UWY309" s="306"/>
      <c r="UWZ309" s="306"/>
      <c r="UXA309" s="306"/>
      <c r="UXB309" s="306"/>
      <c r="UXC309" s="306"/>
      <c r="UXD309" s="306"/>
      <c r="UXF309" s="306"/>
      <c r="UXG309" s="306"/>
      <c r="UXH309" s="306"/>
      <c r="UXI309" s="306"/>
      <c r="UXJ309" s="306"/>
      <c r="UXK309" s="306"/>
      <c r="UXL309" s="306"/>
      <c r="UXN309" s="306"/>
      <c r="UXO309" s="306"/>
      <c r="UXP309" s="306"/>
      <c r="UXQ309" s="306"/>
      <c r="UXR309" s="306"/>
      <c r="UXS309" s="306"/>
      <c r="UXT309" s="306"/>
      <c r="UXV309" s="306"/>
      <c r="UXW309" s="306"/>
      <c r="UXX309" s="306"/>
      <c r="UXY309" s="306"/>
      <c r="UXZ309" s="306"/>
      <c r="UYA309" s="306"/>
      <c r="UYB309" s="306"/>
      <c r="UYD309" s="306"/>
      <c r="UYE309" s="306"/>
      <c r="UYF309" s="306"/>
      <c r="UYG309" s="306"/>
      <c r="UYH309" s="306"/>
      <c r="UYI309" s="306"/>
      <c r="UYJ309" s="306"/>
      <c r="UYL309" s="306"/>
      <c r="UYM309" s="306"/>
      <c r="UYN309" s="306"/>
      <c r="UYO309" s="306"/>
      <c r="UYP309" s="306"/>
      <c r="UYQ309" s="306"/>
      <c r="UYR309" s="306"/>
      <c r="UYT309" s="306"/>
      <c r="UYU309" s="306"/>
      <c r="UYV309" s="306"/>
      <c r="UYW309" s="306"/>
      <c r="UYX309" s="306"/>
      <c r="UYY309" s="306"/>
      <c r="UYZ309" s="306"/>
      <c r="UZB309" s="306"/>
      <c r="UZC309" s="306"/>
      <c r="UZD309" s="306"/>
      <c r="UZE309" s="306"/>
      <c r="UZF309" s="306"/>
      <c r="UZG309" s="306"/>
      <c r="UZH309" s="306"/>
      <c r="UZJ309" s="306"/>
      <c r="UZK309" s="306"/>
      <c r="UZL309" s="306"/>
      <c r="UZM309" s="306"/>
      <c r="UZN309" s="306"/>
      <c r="UZO309" s="306"/>
      <c r="UZP309" s="306"/>
      <c r="UZR309" s="306"/>
      <c r="UZS309" s="306"/>
      <c r="UZT309" s="306"/>
      <c r="UZU309" s="306"/>
      <c r="UZV309" s="306"/>
      <c r="UZW309" s="306"/>
      <c r="UZX309" s="306"/>
      <c r="UZZ309" s="306"/>
      <c r="VAA309" s="306"/>
      <c r="VAB309" s="306"/>
      <c r="VAC309" s="306"/>
      <c r="VAD309" s="306"/>
      <c r="VAE309" s="306"/>
      <c r="VAF309" s="306"/>
      <c r="VAH309" s="306"/>
      <c r="VAI309" s="306"/>
      <c r="VAJ309" s="306"/>
      <c r="VAK309" s="306"/>
      <c r="VAL309" s="306"/>
      <c r="VAM309" s="306"/>
      <c r="VAN309" s="306"/>
      <c r="VAP309" s="306"/>
      <c r="VAQ309" s="306"/>
      <c r="VAR309" s="306"/>
      <c r="VAS309" s="306"/>
      <c r="VAT309" s="306"/>
      <c r="VAU309" s="306"/>
      <c r="VAV309" s="306"/>
      <c r="VAX309" s="306"/>
      <c r="VAY309" s="306"/>
      <c r="VAZ309" s="306"/>
      <c r="VBA309" s="306"/>
      <c r="VBB309" s="306"/>
      <c r="VBC309" s="306"/>
      <c r="VBD309" s="306"/>
      <c r="VBF309" s="306"/>
      <c r="VBG309" s="306"/>
      <c r="VBH309" s="306"/>
      <c r="VBI309" s="306"/>
      <c r="VBJ309" s="306"/>
      <c r="VBK309" s="306"/>
      <c r="VBL309" s="306"/>
      <c r="VBN309" s="306"/>
      <c r="VBO309" s="306"/>
      <c r="VBP309" s="306"/>
      <c r="VBQ309" s="306"/>
      <c r="VBR309" s="306"/>
      <c r="VBS309" s="306"/>
      <c r="VBT309" s="306"/>
      <c r="VBV309" s="306"/>
      <c r="VBW309" s="306"/>
      <c r="VBX309" s="306"/>
      <c r="VBY309" s="306"/>
      <c r="VBZ309" s="306"/>
      <c r="VCA309" s="306"/>
      <c r="VCB309" s="306"/>
      <c r="VCD309" s="306"/>
      <c r="VCE309" s="306"/>
      <c r="VCF309" s="306"/>
      <c r="VCG309" s="306"/>
      <c r="VCH309" s="306"/>
      <c r="VCI309" s="306"/>
      <c r="VCJ309" s="306"/>
      <c r="VCL309" s="306"/>
      <c r="VCM309" s="306"/>
      <c r="VCN309" s="306"/>
      <c r="VCO309" s="306"/>
      <c r="VCP309" s="306"/>
      <c r="VCQ309" s="306"/>
      <c r="VCR309" s="306"/>
      <c r="VCT309" s="306"/>
      <c r="VCU309" s="306"/>
      <c r="VCV309" s="306"/>
      <c r="VCW309" s="306"/>
      <c r="VCX309" s="306"/>
      <c r="VCY309" s="306"/>
      <c r="VCZ309" s="306"/>
      <c r="VDB309" s="306"/>
      <c r="VDC309" s="306"/>
      <c r="VDD309" s="306"/>
      <c r="VDE309" s="306"/>
      <c r="VDF309" s="306"/>
      <c r="VDG309" s="306"/>
      <c r="VDH309" s="306"/>
      <c r="VDJ309" s="306"/>
      <c r="VDK309" s="306"/>
      <c r="VDL309" s="306"/>
      <c r="VDM309" s="306"/>
      <c r="VDN309" s="306"/>
      <c r="VDO309" s="306"/>
      <c r="VDP309" s="306"/>
      <c r="VDR309" s="306"/>
      <c r="VDS309" s="306"/>
      <c r="VDT309" s="306"/>
      <c r="VDU309" s="306"/>
      <c r="VDV309" s="306"/>
      <c r="VDW309" s="306"/>
      <c r="VDX309" s="306"/>
      <c r="VDZ309" s="306"/>
      <c r="VEA309" s="306"/>
      <c r="VEB309" s="306"/>
      <c r="VEC309" s="306"/>
      <c r="VED309" s="306"/>
      <c r="VEE309" s="306"/>
      <c r="VEF309" s="306"/>
      <c r="VEH309" s="306"/>
      <c r="VEI309" s="306"/>
      <c r="VEJ309" s="306"/>
      <c r="VEK309" s="306"/>
      <c r="VEL309" s="306"/>
      <c r="VEM309" s="306"/>
      <c r="VEN309" s="306"/>
      <c r="VEP309" s="306"/>
      <c r="VEQ309" s="306"/>
      <c r="VER309" s="306"/>
      <c r="VES309" s="306"/>
      <c r="VET309" s="306"/>
      <c r="VEU309" s="306"/>
      <c r="VEV309" s="306"/>
      <c r="VEX309" s="306"/>
      <c r="VEY309" s="306"/>
      <c r="VEZ309" s="306"/>
      <c r="VFA309" s="306"/>
      <c r="VFB309" s="306"/>
      <c r="VFC309" s="306"/>
      <c r="VFD309" s="306"/>
      <c r="VFF309" s="306"/>
      <c r="VFG309" s="306"/>
      <c r="VFH309" s="306"/>
      <c r="VFI309" s="306"/>
      <c r="VFJ309" s="306"/>
      <c r="VFK309" s="306"/>
      <c r="VFL309" s="306"/>
      <c r="VFN309" s="306"/>
      <c r="VFO309" s="306"/>
      <c r="VFP309" s="306"/>
      <c r="VFQ309" s="306"/>
      <c r="VFR309" s="306"/>
      <c r="VFS309" s="306"/>
      <c r="VFT309" s="306"/>
      <c r="VFV309" s="306"/>
      <c r="VFW309" s="306"/>
      <c r="VFX309" s="306"/>
      <c r="VFY309" s="306"/>
      <c r="VFZ309" s="306"/>
      <c r="VGA309" s="306"/>
      <c r="VGB309" s="306"/>
      <c r="VGD309" s="306"/>
      <c r="VGE309" s="306"/>
      <c r="VGF309" s="306"/>
      <c r="VGG309" s="306"/>
      <c r="VGH309" s="306"/>
      <c r="VGI309" s="306"/>
      <c r="VGJ309" s="306"/>
      <c r="VGL309" s="306"/>
      <c r="VGM309" s="306"/>
      <c r="VGN309" s="306"/>
      <c r="VGO309" s="306"/>
      <c r="VGP309" s="306"/>
      <c r="VGQ309" s="306"/>
      <c r="VGR309" s="306"/>
      <c r="VGT309" s="306"/>
      <c r="VGU309" s="306"/>
      <c r="VGV309" s="306"/>
      <c r="VGW309" s="306"/>
      <c r="VGX309" s="306"/>
      <c r="VGY309" s="306"/>
      <c r="VGZ309" s="306"/>
      <c r="VHB309" s="306"/>
      <c r="VHC309" s="306"/>
      <c r="VHD309" s="306"/>
      <c r="VHE309" s="306"/>
      <c r="VHF309" s="306"/>
      <c r="VHG309" s="306"/>
      <c r="VHH309" s="306"/>
      <c r="VHJ309" s="306"/>
      <c r="VHK309" s="306"/>
      <c r="VHL309" s="306"/>
      <c r="VHM309" s="306"/>
      <c r="VHN309" s="306"/>
      <c r="VHO309" s="306"/>
      <c r="VHP309" s="306"/>
      <c r="VHR309" s="306"/>
      <c r="VHS309" s="306"/>
      <c r="VHT309" s="306"/>
      <c r="VHU309" s="306"/>
      <c r="VHV309" s="306"/>
      <c r="VHW309" s="306"/>
      <c r="VHX309" s="306"/>
      <c r="VHZ309" s="306"/>
      <c r="VIA309" s="306"/>
      <c r="VIB309" s="306"/>
      <c r="VIC309" s="306"/>
      <c r="VID309" s="306"/>
      <c r="VIE309" s="306"/>
      <c r="VIF309" s="306"/>
      <c r="VIH309" s="306"/>
      <c r="VII309" s="306"/>
      <c r="VIJ309" s="306"/>
      <c r="VIK309" s="306"/>
      <c r="VIL309" s="306"/>
      <c r="VIM309" s="306"/>
      <c r="VIN309" s="306"/>
      <c r="VIP309" s="306"/>
      <c r="VIQ309" s="306"/>
      <c r="VIR309" s="306"/>
      <c r="VIS309" s="306"/>
      <c r="VIT309" s="306"/>
      <c r="VIU309" s="306"/>
      <c r="VIV309" s="306"/>
      <c r="VIX309" s="306"/>
      <c r="VIY309" s="306"/>
      <c r="VIZ309" s="306"/>
      <c r="VJA309" s="306"/>
      <c r="VJB309" s="306"/>
      <c r="VJC309" s="306"/>
      <c r="VJD309" s="306"/>
      <c r="VJF309" s="306"/>
      <c r="VJG309" s="306"/>
      <c r="VJH309" s="306"/>
      <c r="VJI309" s="306"/>
      <c r="VJJ309" s="306"/>
      <c r="VJK309" s="306"/>
      <c r="VJL309" s="306"/>
      <c r="VJN309" s="306"/>
      <c r="VJO309" s="306"/>
      <c r="VJP309" s="306"/>
      <c r="VJQ309" s="306"/>
      <c r="VJR309" s="306"/>
      <c r="VJS309" s="306"/>
      <c r="VJT309" s="306"/>
      <c r="VJV309" s="306"/>
      <c r="VJW309" s="306"/>
      <c r="VJX309" s="306"/>
      <c r="VJY309" s="306"/>
      <c r="VJZ309" s="306"/>
      <c r="VKA309" s="306"/>
      <c r="VKB309" s="306"/>
      <c r="VKD309" s="306"/>
      <c r="VKE309" s="306"/>
      <c r="VKF309" s="306"/>
      <c r="VKG309" s="306"/>
      <c r="VKH309" s="306"/>
      <c r="VKI309" s="306"/>
      <c r="VKJ309" s="306"/>
      <c r="VKL309" s="306"/>
      <c r="VKM309" s="306"/>
      <c r="VKN309" s="306"/>
      <c r="VKO309" s="306"/>
      <c r="VKP309" s="306"/>
      <c r="VKQ309" s="306"/>
      <c r="VKR309" s="306"/>
      <c r="VKT309" s="306"/>
      <c r="VKU309" s="306"/>
      <c r="VKV309" s="306"/>
      <c r="VKW309" s="306"/>
      <c r="VKX309" s="306"/>
      <c r="VKY309" s="306"/>
      <c r="VKZ309" s="306"/>
      <c r="VLB309" s="306"/>
      <c r="VLC309" s="306"/>
      <c r="VLD309" s="306"/>
      <c r="VLE309" s="306"/>
      <c r="VLF309" s="306"/>
      <c r="VLG309" s="306"/>
      <c r="VLH309" s="306"/>
      <c r="VLJ309" s="306"/>
      <c r="VLK309" s="306"/>
      <c r="VLL309" s="306"/>
      <c r="VLM309" s="306"/>
      <c r="VLN309" s="306"/>
      <c r="VLO309" s="306"/>
      <c r="VLP309" s="306"/>
      <c r="VLR309" s="306"/>
      <c r="VLS309" s="306"/>
      <c r="VLT309" s="306"/>
      <c r="VLU309" s="306"/>
      <c r="VLV309" s="306"/>
      <c r="VLW309" s="306"/>
      <c r="VLX309" s="306"/>
      <c r="VLZ309" s="306"/>
      <c r="VMA309" s="306"/>
      <c r="VMB309" s="306"/>
      <c r="VMC309" s="306"/>
      <c r="VMD309" s="306"/>
      <c r="VME309" s="306"/>
      <c r="VMF309" s="306"/>
      <c r="VMH309" s="306"/>
      <c r="VMI309" s="306"/>
      <c r="VMJ309" s="306"/>
      <c r="VMK309" s="306"/>
      <c r="VML309" s="306"/>
      <c r="VMM309" s="306"/>
      <c r="VMN309" s="306"/>
      <c r="VMP309" s="306"/>
      <c r="VMQ309" s="306"/>
      <c r="VMR309" s="306"/>
      <c r="VMS309" s="306"/>
      <c r="VMT309" s="306"/>
      <c r="VMU309" s="306"/>
      <c r="VMV309" s="306"/>
      <c r="VMX309" s="306"/>
      <c r="VMY309" s="306"/>
      <c r="VMZ309" s="306"/>
      <c r="VNA309" s="306"/>
      <c r="VNB309" s="306"/>
      <c r="VNC309" s="306"/>
      <c r="VND309" s="306"/>
      <c r="VNF309" s="306"/>
      <c r="VNG309" s="306"/>
      <c r="VNH309" s="306"/>
      <c r="VNI309" s="306"/>
      <c r="VNJ309" s="306"/>
      <c r="VNK309" s="306"/>
      <c r="VNL309" s="306"/>
      <c r="VNN309" s="306"/>
      <c r="VNO309" s="306"/>
      <c r="VNP309" s="306"/>
      <c r="VNQ309" s="306"/>
      <c r="VNR309" s="306"/>
      <c r="VNS309" s="306"/>
      <c r="VNT309" s="306"/>
      <c r="VNV309" s="306"/>
      <c r="VNW309" s="306"/>
      <c r="VNX309" s="306"/>
      <c r="VNY309" s="306"/>
      <c r="VNZ309" s="306"/>
      <c r="VOA309" s="306"/>
      <c r="VOB309" s="306"/>
      <c r="VOD309" s="306"/>
      <c r="VOE309" s="306"/>
      <c r="VOF309" s="306"/>
      <c r="VOG309" s="306"/>
      <c r="VOH309" s="306"/>
      <c r="VOI309" s="306"/>
      <c r="VOJ309" s="306"/>
      <c r="VOL309" s="306"/>
      <c r="VOM309" s="306"/>
      <c r="VON309" s="306"/>
      <c r="VOO309" s="306"/>
      <c r="VOP309" s="306"/>
      <c r="VOQ309" s="306"/>
      <c r="VOR309" s="306"/>
      <c r="VOT309" s="306"/>
      <c r="VOU309" s="306"/>
      <c r="VOV309" s="306"/>
      <c r="VOW309" s="306"/>
      <c r="VOX309" s="306"/>
      <c r="VOY309" s="306"/>
      <c r="VOZ309" s="306"/>
      <c r="VPB309" s="306"/>
      <c r="VPC309" s="306"/>
      <c r="VPD309" s="306"/>
      <c r="VPE309" s="306"/>
      <c r="VPF309" s="306"/>
      <c r="VPG309" s="306"/>
      <c r="VPH309" s="306"/>
      <c r="VPJ309" s="306"/>
      <c r="VPK309" s="306"/>
      <c r="VPL309" s="306"/>
      <c r="VPM309" s="306"/>
      <c r="VPN309" s="306"/>
      <c r="VPO309" s="306"/>
      <c r="VPP309" s="306"/>
      <c r="VPR309" s="306"/>
      <c r="VPS309" s="306"/>
      <c r="VPT309" s="306"/>
      <c r="VPU309" s="306"/>
      <c r="VPV309" s="306"/>
      <c r="VPW309" s="306"/>
      <c r="VPX309" s="306"/>
      <c r="VPZ309" s="306"/>
      <c r="VQA309" s="306"/>
      <c r="VQB309" s="306"/>
      <c r="VQC309" s="306"/>
      <c r="VQD309" s="306"/>
      <c r="VQE309" s="306"/>
      <c r="VQF309" s="306"/>
      <c r="VQH309" s="306"/>
      <c r="VQI309" s="306"/>
      <c r="VQJ309" s="306"/>
      <c r="VQK309" s="306"/>
      <c r="VQL309" s="306"/>
      <c r="VQM309" s="306"/>
      <c r="VQN309" s="306"/>
      <c r="VQP309" s="306"/>
      <c r="VQQ309" s="306"/>
      <c r="VQR309" s="306"/>
      <c r="VQS309" s="306"/>
      <c r="VQT309" s="306"/>
      <c r="VQU309" s="306"/>
      <c r="VQV309" s="306"/>
      <c r="VQX309" s="306"/>
      <c r="VQY309" s="306"/>
      <c r="VQZ309" s="306"/>
      <c r="VRA309" s="306"/>
      <c r="VRB309" s="306"/>
      <c r="VRC309" s="306"/>
      <c r="VRD309" s="306"/>
      <c r="VRF309" s="306"/>
      <c r="VRG309" s="306"/>
      <c r="VRH309" s="306"/>
      <c r="VRI309" s="306"/>
      <c r="VRJ309" s="306"/>
      <c r="VRK309" s="306"/>
      <c r="VRL309" s="306"/>
      <c r="VRN309" s="306"/>
      <c r="VRO309" s="306"/>
      <c r="VRP309" s="306"/>
      <c r="VRQ309" s="306"/>
      <c r="VRR309" s="306"/>
      <c r="VRS309" s="306"/>
      <c r="VRT309" s="306"/>
      <c r="VRV309" s="306"/>
      <c r="VRW309" s="306"/>
      <c r="VRX309" s="306"/>
      <c r="VRY309" s="306"/>
      <c r="VRZ309" s="306"/>
      <c r="VSA309" s="306"/>
      <c r="VSB309" s="306"/>
      <c r="VSD309" s="306"/>
      <c r="VSE309" s="306"/>
      <c r="VSF309" s="306"/>
      <c r="VSG309" s="306"/>
      <c r="VSH309" s="306"/>
      <c r="VSI309" s="306"/>
      <c r="VSJ309" s="306"/>
      <c r="VSL309" s="306"/>
      <c r="VSM309" s="306"/>
      <c r="VSN309" s="306"/>
      <c r="VSO309" s="306"/>
      <c r="VSP309" s="306"/>
      <c r="VSQ309" s="306"/>
      <c r="VSR309" s="306"/>
      <c r="VST309" s="306"/>
      <c r="VSU309" s="306"/>
      <c r="VSV309" s="306"/>
      <c r="VSW309" s="306"/>
      <c r="VSX309" s="306"/>
      <c r="VSY309" s="306"/>
      <c r="VSZ309" s="306"/>
      <c r="VTB309" s="306"/>
      <c r="VTC309" s="306"/>
      <c r="VTD309" s="306"/>
      <c r="VTE309" s="306"/>
      <c r="VTF309" s="306"/>
      <c r="VTG309" s="306"/>
      <c r="VTH309" s="306"/>
      <c r="VTJ309" s="306"/>
      <c r="VTK309" s="306"/>
      <c r="VTL309" s="306"/>
      <c r="VTM309" s="306"/>
      <c r="VTN309" s="306"/>
      <c r="VTO309" s="306"/>
      <c r="VTP309" s="306"/>
      <c r="VTR309" s="306"/>
      <c r="VTS309" s="306"/>
      <c r="VTT309" s="306"/>
      <c r="VTU309" s="306"/>
      <c r="VTV309" s="306"/>
      <c r="VTW309" s="306"/>
      <c r="VTX309" s="306"/>
      <c r="VTZ309" s="306"/>
      <c r="VUA309" s="306"/>
      <c r="VUB309" s="306"/>
      <c r="VUC309" s="306"/>
      <c r="VUD309" s="306"/>
      <c r="VUE309" s="306"/>
      <c r="VUF309" s="306"/>
      <c r="VUH309" s="306"/>
      <c r="VUI309" s="306"/>
      <c r="VUJ309" s="306"/>
      <c r="VUK309" s="306"/>
      <c r="VUL309" s="306"/>
      <c r="VUM309" s="306"/>
      <c r="VUN309" s="306"/>
      <c r="VUP309" s="306"/>
      <c r="VUQ309" s="306"/>
      <c r="VUR309" s="306"/>
      <c r="VUS309" s="306"/>
      <c r="VUT309" s="306"/>
      <c r="VUU309" s="306"/>
      <c r="VUV309" s="306"/>
      <c r="VUX309" s="306"/>
      <c r="VUY309" s="306"/>
      <c r="VUZ309" s="306"/>
      <c r="VVA309" s="306"/>
      <c r="VVB309" s="306"/>
      <c r="VVC309" s="306"/>
      <c r="VVD309" s="306"/>
      <c r="VVF309" s="306"/>
      <c r="VVG309" s="306"/>
      <c r="VVH309" s="306"/>
      <c r="VVI309" s="306"/>
      <c r="VVJ309" s="306"/>
      <c r="VVK309" s="306"/>
      <c r="VVL309" s="306"/>
      <c r="VVN309" s="306"/>
      <c r="VVO309" s="306"/>
      <c r="VVP309" s="306"/>
      <c r="VVQ309" s="306"/>
      <c r="VVR309" s="306"/>
      <c r="VVS309" s="306"/>
      <c r="VVT309" s="306"/>
      <c r="VVV309" s="306"/>
      <c r="VVW309" s="306"/>
      <c r="VVX309" s="306"/>
      <c r="VVY309" s="306"/>
      <c r="VVZ309" s="306"/>
      <c r="VWA309" s="306"/>
      <c r="VWB309" s="306"/>
      <c r="VWD309" s="306"/>
      <c r="VWE309" s="306"/>
      <c r="VWF309" s="306"/>
      <c r="VWG309" s="306"/>
      <c r="VWH309" s="306"/>
      <c r="VWI309" s="306"/>
      <c r="VWJ309" s="306"/>
      <c r="VWL309" s="306"/>
      <c r="VWM309" s="306"/>
      <c r="VWN309" s="306"/>
      <c r="VWO309" s="306"/>
      <c r="VWP309" s="306"/>
      <c r="VWQ309" s="306"/>
      <c r="VWR309" s="306"/>
      <c r="VWT309" s="306"/>
      <c r="VWU309" s="306"/>
      <c r="VWV309" s="306"/>
      <c r="VWW309" s="306"/>
      <c r="VWX309" s="306"/>
      <c r="VWY309" s="306"/>
      <c r="VWZ309" s="306"/>
      <c r="VXB309" s="306"/>
      <c r="VXC309" s="306"/>
      <c r="VXD309" s="306"/>
      <c r="VXE309" s="306"/>
      <c r="VXF309" s="306"/>
      <c r="VXG309" s="306"/>
      <c r="VXH309" s="306"/>
      <c r="VXJ309" s="306"/>
      <c r="VXK309" s="306"/>
      <c r="VXL309" s="306"/>
      <c r="VXM309" s="306"/>
      <c r="VXN309" s="306"/>
      <c r="VXO309" s="306"/>
      <c r="VXP309" s="306"/>
      <c r="VXR309" s="306"/>
      <c r="VXS309" s="306"/>
      <c r="VXT309" s="306"/>
      <c r="VXU309" s="306"/>
      <c r="VXV309" s="306"/>
      <c r="VXW309" s="306"/>
      <c r="VXX309" s="306"/>
      <c r="VXZ309" s="306"/>
      <c r="VYA309" s="306"/>
      <c r="VYB309" s="306"/>
      <c r="VYC309" s="306"/>
      <c r="VYD309" s="306"/>
      <c r="VYE309" s="306"/>
      <c r="VYF309" s="306"/>
      <c r="VYH309" s="306"/>
      <c r="VYI309" s="306"/>
      <c r="VYJ309" s="306"/>
      <c r="VYK309" s="306"/>
      <c r="VYL309" s="306"/>
      <c r="VYM309" s="306"/>
      <c r="VYN309" s="306"/>
      <c r="VYP309" s="306"/>
      <c r="VYQ309" s="306"/>
      <c r="VYR309" s="306"/>
      <c r="VYS309" s="306"/>
      <c r="VYT309" s="306"/>
      <c r="VYU309" s="306"/>
      <c r="VYV309" s="306"/>
      <c r="VYX309" s="306"/>
      <c r="VYY309" s="306"/>
      <c r="VYZ309" s="306"/>
      <c r="VZA309" s="306"/>
      <c r="VZB309" s="306"/>
      <c r="VZC309" s="306"/>
      <c r="VZD309" s="306"/>
      <c r="VZF309" s="306"/>
      <c r="VZG309" s="306"/>
      <c r="VZH309" s="306"/>
      <c r="VZI309" s="306"/>
      <c r="VZJ309" s="306"/>
      <c r="VZK309" s="306"/>
      <c r="VZL309" s="306"/>
      <c r="VZN309" s="306"/>
      <c r="VZO309" s="306"/>
      <c r="VZP309" s="306"/>
      <c r="VZQ309" s="306"/>
      <c r="VZR309" s="306"/>
      <c r="VZS309" s="306"/>
      <c r="VZT309" s="306"/>
      <c r="VZV309" s="306"/>
      <c r="VZW309" s="306"/>
      <c r="VZX309" s="306"/>
      <c r="VZY309" s="306"/>
      <c r="VZZ309" s="306"/>
      <c r="WAA309" s="306"/>
      <c r="WAB309" s="306"/>
      <c r="WAD309" s="306"/>
      <c r="WAE309" s="306"/>
      <c r="WAF309" s="306"/>
      <c r="WAG309" s="306"/>
      <c r="WAH309" s="306"/>
      <c r="WAI309" s="306"/>
      <c r="WAJ309" s="306"/>
      <c r="WAL309" s="306"/>
      <c r="WAM309" s="306"/>
      <c r="WAN309" s="306"/>
      <c r="WAO309" s="306"/>
      <c r="WAP309" s="306"/>
      <c r="WAQ309" s="306"/>
      <c r="WAR309" s="306"/>
      <c r="WAT309" s="306"/>
      <c r="WAU309" s="306"/>
      <c r="WAV309" s="306"/>
      <c r="WAW309" s="306"/>
      <c r="WAX309" s="306"/>
      <c r="WAY309" s="306"/>
      <c r="WAZ309" s="306"/>
      <c r="WBB309" s="306"/>
      <c r="WBC309" s="306"/>
      <c r="WBD309" s="306"/>
      <c r="WBE309" s="306"/>
      <c r="WBF309" s="306"/>
      <c r="WBG309" s="306"/>
      <c r="WBH309" s="306"/>
      <c r="WBJ309" s="306"/>
      <c r="WBK309" s="306"/>
      <c r="WBL309" s="306"/>
      <c r="WBM309" s="306"/>
      <c r="WBN309" s="306"/>
      <c r="WBO309" s="306"/>
      <c r="WBP309" s="306"/>
      <c r="WBR309" s="306"/>
      <c r="WBS309" s="306"/>
      <c r="WBT309" s="306"/>
      <c r="WBU309" s="306"/>
      <c r="WBV309" s="306"/>
      <c r="WBW309" s="306"/>
      <c r="WBX309" s="306"/>
      <c r="WBZ309" s="306"/>
      <c r="WCA309" s="306"/>
      <c r="WCB309" s="306"/>
      <c r="WCC309" s="306"/>
      <c r="WCD309" s="306"/>
      <c r="WCE309" s="306"/>
      <c r="WCF309" s="306"/>
      <c r="WCH309" s="306"/>
      <c r="WCI309" s="306"/>
      <c r="WCJ309" s="306"/>
      <c r="WCK309" s="306"/>
      <c r="WCL309" s="306"/>
      <c r="WCM309" s="306"/>
      <c r="WCN309" s="306"/>
      <c r="WCP309" s="306"/>
      <c r="WCQ309" s="306"/>
      <c r="WCR309" s="306"/>
      <c r="WCS309" s="306"/>
      <c r="WCT309" s="306"/>
      <c r="WCU309" s="306"/>
      <c r="WCV309" s="306"/>
      <c r="WCX309" s="306"/>
      <c r="WCY309" s="306"/>
      <c r="WCZ309" s="306"/>
      <c r="WDA309" s="306"/>
      <c r="WDB309" s="306"/>
      <c r="WDC309" s="306"/>
      <c r="WDD309" s="306"/>
      <c r="WDF309" s="306"/>
      <c r="WDG309" s="306"/>
      <c r="WDH309" s="306"/>
      <c r="WDI309" s="306"/>
      <c r="WDJ309" s="306"/>
      <c r="WDK309" s="306"/>
      <c r="WDL309" s="306"/>
      <c r="WDN309" s="306"/>
      <c r="WDO309" s="306"/>
      <c r="WDP309" s="306"/>
      <c r="WDQ309" s="306"/>
      <c r="WDR309" s="306"/>
      <c r="WDS309" s="306"/>
      <c r="WDT309" s="306"/>
      <c r="WDV309" s="306"/>
      <c r="WDW309" s="306"/>
      <c r="WDX309" s="306"/>
      <c r="WDY309" s="306"/>
      <c r="WDZ309" s="306"/>
      <c r="WEA309" s="306"/>
      <c r="WEB309" s="306"/>
      <c r="WED309" s="306"/>
      <c r="WEE309" s="306"/>
      <c r="WEF309" s="306"/>
      <c r="WEG309" s="306"/>
      <c r="WEH309" s="306"/>
      <c r="WEI309" s="306"/>
      <c r="WEJ309" s="306"/>
      <c r="WEL309" s="306"/>
      <c r="WEM309" s="306"/>
      <c r="WEN309" s="306"/>
      <c r="WEO309" s="306"/>
      <c r="WEP309" s="306"/>
      <c r="WEQ309" s="306"/>
      <c r="WER309" s="306"/>
      <c r="WET309" s="306"/>
      <c r="WEU309" s="306"/>
      <c r="WEV309" s="306"/>
      <c r="WEW309" s="306"/>
      <c r="WEX309" s="306"/>
      <c r="WEY309" s="306"/>
      <c r="WEZ309" s="306"/>
      <c r="WFB309" s="306"/>
      <c r="WFC309" s="306"/>
      <c r="WFD309" s="306"/>
      <c r="WFE309" s="306"/>
      <c r="WFF309" s="306"/>
      <c r="WFG309" s="306"/>
      <c r="WFH309" s="306"/>
      <c r="WFJ309" s="306"/>
      <c r="WFK309" s="306"/>
      <c r="WFL309" s="306"/>
      <c r="WFM309" s="306"/>
      <c r="WFN309" s="306"/>
      <c r="WFO309" s="306"/>
      <c r="WFP309" s="306"/>
      <c r="WFR309" s="306"/>
      <c r="WFS309" s="306"/>
      <c r="WFT309" s="306"/>
      <c r="WFU309" s="306"/>
      <c r="WFV309" s="306"/>
      <c r="WFW309" s="306"/>
      <c r="WFX309" s="306"/>
      <c r="WFZ309" s="306"/>
      <c r="WGA309" s="306"/>
      <c r="WGB309" s="306"/>
      <c r="WGC309" s="306"/>
      <c r="WGD309" s="306"/>
      <c r="WGE309" s="306"/>
      <c r="WGF309" s="306"/>
      <c r="WGH309" s="306"/>
      <c r="WGI309" s="306"/>
      <c r="WGJ309" s="306"/>
      <c r="WGK309" s="306"/>
      <c r="WGL309" s="306"/>
      <c r="WGM309" s="306"/>
      <c r="WGN309" s="306"/>
      <c r="WGP309" s="306"/>
      <c r="WGQ309" s="306"/>
      <c r="WGR309" s="306"/>
      <c r="WGS309" s="306"/>
      <c r="WGT309" s="306"/>
      <c r="WGU309" s="306"/>
      <c r="WGV309" s="306"/>
      <c r="WGX309" s="306"/>
      <c r="WGY309" s="306"/>
      <c r="WGZ309" s="306"/>
      <c r="WHA309" s="306"/>
      <c r="WHB309" s="306"/>
      <c r="WHC309" s="306"/>
      <c r="WHD309" s="306"/>
      <c r="WHF309" s="306"/>
      <c r="WHG309" s="306"/>
      <c r="WHH309" s="306"/>
      <c r="WHI309" s="306"/>
      <c r="WHJ309" s="306"/>
      <c r="WHK309" s="306"/>
      <c r="WHL309" s="306"/>
      <c r="WHN309" s="306"/>
      <c r="WHO309" s="306"/>
      <c r="WHP309" s="306"/>
      <c r="WHQ309" s="306"/>
      <c r="WHR309" s="306"/>
      <c r="WHS309" s="306"/>
      <c r="WHT309" s="306"/>
      <c r="WHV309" s="306"/>
      <c r="WHW309" s="306"/>
      <c r="WHX309" s="306"/>
      <c r="WHY309" s="306"/>
      <c r="WHZ309" s="306"/>
      <c r="WIA309" s="306"/>
      <c r="WIB309" s="306"/>
      <c r="WID309" s="306"/>
      <c r="WIE309" s="306"/>
      <c r="WIF309" s="306"/>
      <c r="WIG309" s="306"/>
      <c r="WIH309" s="306"/>
      <c r="WII309" s="306"/>
      <c r="WIJ309" s="306"/>
      <c r="WIL309" s="306"/>
      <c r="WIM309" s="306"/>
      <c r="WIN309" s="306"/>
      <c r="WIO309" s="306"/>
      <c r="WIP309" s="306"/>
      <c r="WIQ309" s="306"/>
      <c r="WIR309" s="306"/>
      <c r="WIT309" s="306"/>
      <c r="WIU309" s="306"/>
      <c r="WIV309" s="306"/>
      <c r="WIW309" s="306"/>
      <c r="WIX309" s="306"/>
      <c r="WIY309" s="306"/>
      <c r="WIZ309" s="306"/>
      <c r="WJB309" s="306"/>
      <c r="WJC309" s="306"/>
      <c r="WJD309" s="306"/>
      <c r="WJE309" s="306"/>
      <c r="WJF309" s="306"/>
      <c r="WJG309" s="306"/>
      <c r="WJH309" s="306"/>
      <c r="WJJ309" s="306"/>
      <c r="WJK309" s="306"/>
      <c r="WJL309" s="306"/>
      <c r="WJM309" s="306"/>
      <c r="WJN309" s="306"/>
      <c r="WJO309" s="306"/>
      <c r="WJP309" s="306"/>
      <c r="WJR309" s="306"/>
      <c r="WJS309" s="306"/>
      <c r="WJT309" s="306"/>
      <c r="WJU309" s="306"/>
      <c r="WJV309" s="306"/>
      <c r="WJW309" s="306"/>
      <c r="WJX309" s="306"/>
      <c r="WJZ309" s="306"/>
      <c r="WKA309" s="306"/>
      <c r="WKB309" s="306"/>
      <c r="WKC309" s="306"/>
      <c r="WKD309" s="306"/>
      <c r="WKE309" s="306"/>
      <c r="WKF309" s="306"/>
      <c r="WKH309" s="306"/>
      <c r="WKI309" s="306"/>
      <c r="WKJ309" s="306"/>
      <c r="WKK309" s="306"/>
      <c r="WKL309" s="306"/>
      <c r="WKM309" s="306"/>
      <c r="WKN309" s="306"/>
      <c r="WKP309" s="306"/>
      <c r="WKQ309" s="306"/>
      <c r="WKR309" s="306"/>
      <c r="WKS309" s="306"/>
      <c r="WKT309" s="306"/>
      <c r="WKU309" s="306"/>
      <c r="WKV309" s="306"/>
      <c r="WKX309" s="306"/>
      <c r="WKY309" s="306"/>
      <c r="WKZ309" s="306"/>
      <c r="WLA309" s="306"/>
      <c r="WLB309" s="306"/>
      <c r="WLC309" s="306"/>
      <c r="WLD309" s="306"/>
      <c r="WLF309" s="306"/>
      <c r="WLG309" s="306"/>
      <c r="WLH309" s="306"/>
      <c r="WLI309" s="306"/>
      <c r="WLJ309" s="306"/>
      <c r="WLK309" s="306"/>
      <c r="WLL309" s="306"/>
      <c r="WLN309" s="306"/>
      <c r="WLO309" s="306"/>
      <c r="WLP309" s="306"/>
      <c r="WLQ309" s="306"/>
      <c r="WLR309" s="306"/>
      <c r="WLS309" s="306"/>
      <c r="WLT309" s="306"/>
      <c r="WLV309" s="306"/>
      <c r="WLW309" s="306"/>
      <c r="WLX309" s="306"/>
      <c r="WLY309" s="306"/>
      <c r="WLZ309" s="306"/>
      <c r="WMA309" s="306"/>
      <c r="WMB309" s="306"/>
      <c r="WMD309" s="306"/>
      <c r="WME309" s="306"/>
      <c r="WMF309" s="306"/>
      <c r="WMG309" s="306"/>
      <c r="WMH309" s="306"/>
      <c r="WMI309" s="306"/>
      <c r="WMJ309" s="306"/>
      <c r="WML309" s="306"/>
      <c r="WMM309" s="306"/>
      <c r="WMN309" s="306"/>
      <c r="WMO309" s="306"/>
      <c r="WMP309" s="306"/>
      <c r="WMQ309" s="306"/>
      <c r="WMR309" s="306"/>
      <c r="WMT309" s="306"/>
      <c r="WMU309" s="306"/>
      <c r="WMV309" s="306"/>
      <c r="WMW309" s="306"/>
      <c r="WMX309" s="306"/>
      <c r="WMY309" s="306"/>
      <c r="WMZ309" s="306"/>
      <c r="WNB309" s="306"/>
      <c r="WNC309" s="306"/>
      <c r="WND309" s="306"/>
      <c r="WNE309" s="306"/>
      <c r="WNF309" s="306"/>
      <c r="WNG309" s="306"/>
      <c r="WNH309" s="306"/>
      <c r="WNJ309" s="306"/>
      <c r="WNK309" s="306"/>
      <c r="WNL309" s="306"/>
      <c r="WNM309" s="306"/>
      <c r="WNN309" s="306"/>
      <c r="WNO309" s="306"/>
      <c r="WNP309" s="306"/>
      <c r="WNR309" s="306"/>
      <c r="WNS309" s="306"/>
      <c r="WNT309" s="306"/>
      <c r="WNU309" s="306"/>
      <c r="WNV309" s="306"/>
      <c r="WNW309" s="306"/>
      <c r="WNX309" s="306"/>
      <c r="WNZ309" s="306"/>
      <c r="WOA309" s="306"/>
      <c r="WOB309" s="306"/>
      <c r="WOC309" s="306"/>
      <c r="WOD309" s="306"/>
      <c r="WOE309" s="306"/>
      <c r="WOF309" s="306"/>
      <c r="WOH309" s="306"/>
      <c r="WOI309" s="306"/>
      <c r="WOJ309" s="306"/>
      <c r="WOK309" s="306"/>
      <c r="WOL309" s="306"/>
      <c r="WOM309" s="306"/>
      <c r="WON309" s="306"/>
      <c r="WOP309" s="306"/>
      <c r="WOQ309" s="306"/>
      <c r="WOR309" s="306"/>
      <c r="WOS309" s="306"/>
      <c r="WOT309" s="306"/>
      <c r="WOU309" s="306"/>
      <c r="WOV309" s="306"/>
      <c r="WOX309" s="306"/>
      <c r="WOY309" s="306"/>
      <c r="WOZ309" s="306"/>
      <c r="WPA309" s="306"/>
      <c r="WPB309" s="306"/>
      <c r="WPC309" s="306"/>
      <c r="WPD309" s="306"/>
      <c r="WPF309" s="306"/>
      <c r="WPG309" s="306"/>
      <c r="WPH309" s="306"/>
      <c r="WPI309" s="306"/>
      <c r="WPJ309" s="306"/>
      <c r="WPK309" s="306"/>
      <c r="WPL309" s="306"/>
      <c r="WPN309" s="306"/>
      <c r="WPO309" s="306"/>
      <c r="WPP309" s="306"/>
      <c r="WPQ309" s="306"/>
      <c r="WPR309" s="306"/>
      <c r="WPS309" s="306"/>
      <c r="WPT309" s="306"/>
      <c r="WPV309" s="306"/>
      <c r="WPW309" s="306"/>
      <c r="WPX309" s="306"/>
      <c r="WPY309" s="306"/>
      <c r="WPZ309" s="306"/>
      <c r="WQA309" s="306"/>
      <c r="WQB309" s="306"/>
      <c r="WQD309" s="306"/>
      <c r="WQE309" s="306"/>
      <c r="WQF309" s="306"/>
      <c r="WQG309" s="306"/>
      <c r="WQH309" s="306"/>
      <c r="WQI309" s="306"/>
      <c r="WQJ309" s="306"/>
      <c r="WQL309" s="306"/>
      <c r="WQM309" s="306"/>
      <c r="WQN309" s="306"/>
      <c r="WQO309" s="306"/>
      <c r="WQP309" s="306"/>
      <c r="WQQ309" s="306"/>
      <c r="WQR309" s="306"/>
      <c r="WQT309" s="306"/>
      <c r="WQU309" s="306"/>
      <c r="WQV309" s="306"/>
      <c r="WQW309" s="306"/>
      <c r="WQX309" s="306"/>
      <c r="WQY309" s="306"/>
      <c r="WQZ309" s="306"/>
      <c r="WRB309" s="306"/>
      <c r="WRC309" s="306"/>
      <c r="WRD309" s="306"/>
      <c r="WRE309" s="306"/>
      <c r="WRF309" s="306"/>
      <c r="WRG309" s="306"/>
      <c r="WRH309" s="306"/>
      <c r="WRJ309" s="306"/>
      <c r="WRK309" s="306"/>
      <c r="WRL309" s="306"/>
      <c r="WRM309" s="306"/>
      <c r="WRN309" s="306"/>
      <c r="WRO309" s="306"/>
      <c r="WRP309" s="306"/>
      <c r="WRR309" s="306"/>
      <c r="WRS309" s="306"/>
      <c r="WRT309" s="306"/>
      <c r="WRU309" s="306"/>
      <c r="WRV309" s="306"/>
      <c r="WRW309" s="306"/>
      <c r="WRX309" s="306"/>
      <c r="WRZ309" s="306"/>
      <c r="WSA309" s="306"/>
      <c r="WSB309" s="306"/>
      <c r="WSC309" s="306"/>
      <c r="WSD309" s="306"/>
      <c r="WSE309" s="306"/>
      <c r="WSF309" s="306"/>
      <c r="WSH309" s="306"/>
      <c r="WSI309" s="306"/>
      <c r="WSJ309" s="306"/>
      <c r="WSK309" s="306"/>
      <c r="WSL309" s="306"/>
      <c r="WSM309" s="306"/>
      <c r="WSN309" s="306"/>
      <c r="WSP309" s="306"/>
      <c r="WSQ309" s="306"/>
      <c r="WSR309" s="306"/>
      <c r="WSS309" s="306"/>
      <c r="WST309" s="306"/>
      <c r="WSU309" s="306"/>
      <c r="WSV309" s="306"/>
      <c r="WSX309" s="306"/>
      <c r="WSY309" s="306"/>
      <c r="WSZ309" s="306"/>
      <c r="WTA309" s="306"/>
      <c r="WTB309" s="306"/>
      <c r="WTC309" s="306"/>
      <c r="WTD309" s="306"/>
      <c r="WTF309" s="306"/>
      <c r="WTG309" s="306"/>
      <c r="WTH309" s="306"/>
      <c r="WTI309" s="306"/>
      <c r="WTJ309" s="306"/>
      <c r="WTK309" s="306"/>
      <c r="WTL309" s="306"/>
      <c r="WTN309" s="306"/>
      <c r="WTO309" s="306"/>
      <c r="WTP309" s="306"/>
      <c r="WTQ309" s="306"/>
      <c r="WTR309" s="306"/>
      <c r="WTS309" s="306"/>
      <c r="WTT309" s="306"/>
      <c r="WTV309" s="306"/>
      <c r="WTW309" s="306"/>
      <c r="WTX309" s="306"/>
      <c r="WTY309" s="306"/>
      <c r="WTZ309" s="306"/>
      <c r="WUA309" s="306"/>
      <c r="WUB309" s="306"/>
      <c r="WUD309" s="306"/>
      <c r="WUE309" s="306"/>
      <c r="WUF309" s="306"/>
      <c r="WUG309" s="306"/>
      <c r="WUH309" s="306"/>
      <c r="WUI309" s="306"/>
      <c r="WUJ309" s="306"/>
      <c r="WUL309" s="306"/>
      <c r="WUM309" s="306"/>
      <c r="WUN309" s="306"/>
      <c r="WUO309" s="306"/>
      <c r="WUP309" s="306"/>
      <c r="WUQ309" s="306"/>
      <c r="WUR309" s="306"/>
      <c r="WUT309" s="306"/>
      <c r="WUU309" s="306"/>
      <c r="WUV309" s="306"/>
      <c r="WUW309" s="306"/>
      <c r="WUX309" s="306"/>
      <c r="WUY309" s="306"/>
      <c r="WUZ309" s="306"/>
      <c r="WVB309" s="306"/>
      <c r="WVC309" s="306"/>
      <c r="WVD309" s="306"/>
      <c r="WVE309" s="306"/>
      <c r="WVF309" s="306"/>
      <c r="WVG309" s="306"/>
      <c r="WVH309" s="306"/>
      <c r="WVJ309" s="306"/>
      <c r="WVK309" s="306"/>
      <c r="WVL309" s="306"/>
      <c r="WVM309" s="306"/>
      <c r="WVN309" s="306"/>
      <c r="WVO309" s="306"/>
      <c r="WVP309" s="306"/>
      <c r="WVR309" s="306"/>
      <c r="WVS309" s="306"/>
      <c r="WVT309" s="306"/>
      <c r="WVU309" s="306"/>
      <c r="WVV309" s="306"/>
      <c r="WVW309" s="306"/>
      <c r="WVX309" s="306"/>
      <c r="WVZ309" s="306"/>
      <c r="WWA309" s="306"/>
      <c r="WWB309" s="306"/>
      <c r="WWC309" s="306"/>
      <c r="WWD309" s="306"/>
      <c r="WWE309" s="306"/>
      <c r="WWF309" s="306"/>
      <c r="WWH309" s="306"/>
      <c r="WWI309" s="306"/>
      <c r="WWJ309" s="306"/>
      <c r="WWK309" s="306"/>
      <c r="WWL309" s="306"/>
      <c r="WWM309" s="306"/>
      <c r="WWN309" s="306"/>
      <c r="WWP309" s="306"/>
      <c r="WWQ309" s="306"/>
      <c r="WWR309" s="306"/>
      <c r="WWS309" s="306"/>
      <c r="WWT309" s="306"/>
      <c r="WWU309" s="306"/>
      <c r="WWV309" s="306"/>
      <c r="WWX309" s="306"/>
      <c r="WWY309" s="306"/>
      <c r="WWZ309" s="306"/>
      <c r="WXA309" s="306"/>
      <c r="WXB309" s="306"/>
      <c r="WXC309" s="306"/>
      <c r="WXD309" s="306"/>
      <c r="WXF309" s="306"/>
      <c r="WXG309" s="306"/>
      <c r="WXH309" s="306"/>
      <c r="WXI309" s="306"/>
      <c r="WXJ309" s="306"/>
      <c r="WXK309" s="306"/>
      <c r="WXL309" s="306"/>
      <c r="WXN309" s="306"/>
      <c r="WXO309" s="306"/>
      <c r="WXP309" s="306"/>
      <c r="WXQ309" s="306"/>
      <c r="WXR309" s="306"/>
      <c r="WXS309" s="306"/>
      <c r="WXT309" s="306"/>
      <c r="WXV309" s="306"/>
      <c r="WXW309" s="306"/>
      <c r="WXX309" s="306"/>
      <c r="WXY309" s="306"/>
      <c r="WXZ309" s="306"/>
      <c r="WYA309" s="306"/>
      <c r="WYB309" s="306"/>
      <c r="WYD309" s="306"/>
      <c r="WYE309" s="306"/>
      <c r="WYF309" s="306"/>
      <c r="WYG309" s="306"/>
      <c r="WYH309" s="306"/>
      <c r="WYI309" s="306"/>
      <c r="WYJ309" s="306"/>
      <c r="WYL309" s="306"/>
      <c r="WYM309" s="306"/>
      <c r="WYN309" s="306"/>
      <c r="WYO309" s="306"/>
      <c r="WYP309" s="306"/>
      <c r="WYQ309" s="306"/>
      <c r="WYR309" s="306"/>
      <c r="WYT309" s="306"/>
      <c r="WYU309" s="306"/>
      <c r="WYV309" s="306"/>
      <c r="WYW309" s="306"/>
      <c r="WYX309" s="306"/>
      <c r="WYY309" s="306"/>
      <c r="WYZ309" s="306"/>
      <c r="WZB309" s="306"/>
      <c r="WZC309" s="306"/>
      <c r="WZD309" s="306"/>
      <c r="WZE309" s="306"/>
      <c r="WZF309" s="306"/>
      <c r="WZG309" s="306"/>
      <c r="WZH309" s="306"/>
      <c r="WZJ309" s="306"/>
      <c r="WZK309" s="306"/>
      <c r="WZL309" s="306"/>
      <c r="WZM309" s="306"/>
      <c r="WZN309" s="306"/>
      <c r="WZO309" s="306"/>
      <c r="WZP309" s="306"/>
      <c r="WZR309" s="306"/>
      <c r="WZS309" s="306"/>
      <c r="WZT309" s="306"/>
      <c r="WZU309" s="306"/>
      <c r="WZV309" s="306"/>
      <c r="WZW309" s="306"/>
      <c r="WZX309" s="306"/>
      <c r="WZZ309" s="306"/>
      <c r="XAA309" s="306"/>
      <c r="XAB309" s="306"/>
      <c r="XAC309" s="306"/>
      <c r="XAD309" s="306"/>
      <c r="XAE309" s="306"/>
      <c r="XAF309" s="306"/>
      <c r="XAH309" s="306"/>
      <c r="XAI309" s="306"/>
      <c r="XAJ309" s="306"/>
      <c r="XAK309" s="306"/>
      <c r="XAL309" s="306"/>
      <c r="XAM309" s="306"/>
      <c r="XAN309" s="306"/>
      <c r="XAP309" s="306"/>
      <c r="XAQ309" s="306"/>
      <c r="XAR309" s="306"/>
      <c r="XAS309" s="306"/>
      <c r="XAT309" s="306"/>
      <c r="XAU309" s="306"/>
      <c r="XAV309" s="306"/>
      <c r="XAX309" s="306"/>
      <c r="XAY309" s="306"/>
      <c r="XAZ309" s="306"/>
      <c r="XBA309" s="306"/>
      <c r="XBB309" s="306"/>
      <c r="XBC309" s="306"/>
      <c r="XBD309" s="306"/>
      <c r="XBF309" s="306"/>
      <c r="XBG309" s="306"/>
      <c r="XBH309" s="306"/>
      <c r="XBI309" s="306"/>
      <c r="XBJ309" s="306"/>
      <c r="XBK309" s="306"/>
      <c r="XBL309" s="306"/>
      <c r="XBN309" s="306"/>
      <c r="XBO309" s="306"/>
      <c r="XBP309" s="306"/>
      <c r="XBQ309" s="306"/>
      <c r="XBR309" s="306"/>
      <c r="XBS309" s="306"/>
      <c r="XBT309" s="306"/>
      <c r="XBV309" s="306"/>
      <c r="XBW309" s="306"/>
      <c r="XBX309" s="306"/>
      <c r="XBY309" s="306"/>
      <c r="XBZ309" s="306"/>
      <c r="XCA309" s="306"/>
      <c r="XCB309" s="306"/>
      <c r="XCD309" s="306"/>
      <c r="XCE309" s="306"/>
      <c r="XCF309" s="306"/>
      <c r="XCG309" s="306"/>
      <c r="XCH309" s="306"/>
      <c r="XCI309" s="306"/>
      <c r="XCJ309" s="306"/>
      <c r="XCL309" s="306"/>
      <c r="XCM309" s="306"/>
      <c r="XCN309" s="306"/>
      <c r="XCO309" s="306"/>
      <c r="XCP309" s="306"/>
      <c r="XCQ309" s="306"/>
      <c r="XCR309" s="306"/>
      <c r="XCT309" s="306"/>
      <c r="XCU309" s="306"/>
      <c r="XCV309" s="306"/>
      <c r="XCW309" s="306"/>
      <c r="XCX309" s="306"/>
      <c r="XCY309" s="306"/>
      <c r="XCZ309" s="306"/>
      <c r="XDB309" s="306"/>
      <c r="XDC309" s="306"/>
      <c r="XDD309" s="306"/>
      <c r="XDE309" s="306"/>
      <c r="XDF309" s="306"/>
      <c r="XDG309" s="306"/>
      <c r="XDH309" s="306"/>
      <c r="XDJ309" s="306"/>
      <c r="XDK309" s="306"/>
      <c r="XDL309" s="306"/>
      <c r="XDM309" s="306"/>
      <c r="XDN309" s="306"/>
      <c r="XDO309" s="306"/>
      <c r="XDP309" s="306"/>
      <c r="XDR309" s="306"/>
      <c r="XDS309" s="306"/>
      <c r="XDT309" s="306"/>
      <c r="XDU309" s="306"/>
      <c r="XDV309" s="306"/>
      <c r="XDW309" s="306"/>
      <c r="XDX309" s="306"/>
      <c r="XDZ309" s="306"/>
      <c r="XEA309" s="306"/>
      <c r="XEB309" s="306"/>
      <c r="XEC309" s="306"/>
      <c r="XED309" s="306"/>
      <c r="XEE309" s="306"/>
      <c r="XEF309" s="306"/>
      <c r="XEH309" s="306"/>
      <c r="XEI309" s="306"/>
      <c r="XEJ309" s="306"/>
      <c r="XEK309" s="306"/>
      <c r="XEL309" s="306"/>
      <c r="XEM309" s="306"/>
      <c r="XEN309" s="306"/>
      <c r="XEP309" s="306"/>
      <c r="XEQ309" s="306"/>
      <c r="XER309" s="306"/>
      <c r="XES309" s="306"/>
      <c r="XET309" s="306"/>
      <c r="XEU309" s="306"/>
      <c r="XEV309" s="306"/>
      <c r="XEX309" s="306"/>
      <c r="XEY309" s="306"/>
      <c r="XEZ309" s="306"/>
      <c r="XFA309" s="306"/>
      <c r="XFB309" s="306"/>
      <c r="XFC309" s="306"/>
      <c r="XFD309" s="306"/>
    </row>
    <row r="310" spans="1:16384" s="3" customFormat="1" ht="15.75" customHeight="1" x14ac:dyDescent="0.25">
      <c r="A310" s="2"/>
      <c r="B310" s="35">
        <v>1</v>
      </c>
      <c r="C310" s="232" t="s">
        <v>103</v>
      </c>
      <c r="D310" s="174">
        <v>4.33</v>
      </c>
      <c r="E310" s="1">
        <v>0</v>
      </c>
      <c r="F310" s="140">
        <v>3.92</v>
      </c>
      <c r="G310" s="140">
        <f t="shared" ref="G310:G313" si="26">E310+F310</f>
        <v>3.92</v>
      </c>
      <c r="H310" s="175">
        <f t="shared" ref="H310:H313" si="27">G310/D310</f>
        <v>0.90531177829099307</v>
      </c>
      <c r="I310" s="2"/>
      <c r="J310" s="42"/>
      <c r="L310" s="357"/>
      <c r="M310" s="358"/>
      <c r="N310" s="307"/>
      <c r="O310" s="307"/>
      <c r="P310" s="308"/>
      <c r="R310" s="42"/>
      <c r="T310" s="357"/>
      <c r="U310" s="358"/>
      <c r="V310" s="307"/>
      <c r="W310" s="307"/>
      <c r="X310" s="308"/>
      <c r="Z310" s="42"/>
      <c r="AB310" s="357"/>
      <c r="AC310" s="358"/>
      <c r="AD310" s="307"/>
      <c r="AE310" s="307"/>
      <c r="AF310" s="308"/>
      <c r="AH310" s="42"/>
      <c r="AJ310" s="357"/>
      <c r="AK310" s="358"/>
      <c r="AL310" s="307"/>
      <c r="AM310" s="307"/>
      <c r="AN310" s="308"/>
      <c r="AP310" s="42"/>
      <c r="AR310" s="357"/>
      <c r="AS310" s="358"/>
      <c r="AT310" s="307"/>
      <c r="AU310" s="307"/>
      <c r="AV310" s="308"/>
      <c r="AX310" s="42"/>
      <c r="AZ310" s="357"/>
      <c r="BA310" s="358"/>
      <c r="BB310" s="307"/>
      <c r="BC310" s="307"/>
      <c r="BD310" s="308"/>
      <c r="BF310" s="42"/>
      <c r="BH310" s="357"/>
      <c r="BI310" s="358"/>
      <c r="BJ310" s="307"/>
      <c r="BK310" s="307"/>
      <c r="BL310" s="308"/>
      <c r="BN310" s="42"/>
      <c r="BP310" s="357"/>
      <c r="BQ310" s="358"/>
      <c r="BR310" s="307"/>
      <c r="BS310" s="307"/>
      <c r="BT310" s="308"/>
      <c r="BV310" s="42"/>
      <c r="BX310" s="357"/>
      <c r="BY310" s="358"/>
      <c r="BZ310" s="307"/>
      <c r="CA310" s="307"/>
      <c r="CB310" s="308"/>
      <c r="CD310" s="42"/>
      <c r="CF310" s="357"/>
      <c r="CG310" s="358"/>
      <c r="CH310" s="307"/>
      <c r="CI310" s="307"/>
      <c r="CJ310" s="308"/>
      <c r="CL310" s="42"/>
      <c r="CN310" s="357"/>
      <c r="CO310" s="358"/>
      <c r="CP310" s="307"/>
      <c r="CQ310" s="307"/>
      <c r="CR310" s="308"/>
      <c r="CT310" s="42"/>
      <c r="CV310" s="357"/>
      <c r="CW310" s="358"/>
      <c r="CX310" s="307"/>
      <c r="CY310" s="307"/>
      <c r="CZ310" s="308"/>
      <c r="DB310" s="42"/>
      <c r="DD310" s="357"/>
      <c r="DE310" s="358"/>
      <c r="DF310" s="307"/>
      <c r="DG310" s="307"/>
      <c r="DH310" s="308"/>
      <c r="DJ310" s="42"/>
      <c r="DL310" s="357"/>
      <c r="DM310" s="358"/>
      <c r="DN310" s="307"/>
      <c r="DO310" s="307"/>
      <c r="DP310" s="308"/>
      <c r="DR310" s="42"/>
      <c r="DT310" s="357"/>
      <c r="DU310" s="358"/>
      <c r="DV310" s="307"/>
      <c r="DW310" s="307"/>
      <c r="DX310" s="308"/>
      <c r="DZ310" s="42"/>
      <c r="EB310" s="357"/>
      <c r="EC310" s="358"/>
      <c r="ED310" s="307"/>
      <c r="EE310" s="307"/>
      <c r="EF310" s="308"/>
      <c r="EH310" s="42"/>
      <c r="EJ310" s="357"/>
      <c r="EK310" s="358"/>
      <c r="EL310" s="307"/>
      <c r="EM310" s="307"/>
      <c r="EN310" s="308"/>
      <c r="EP310" s="42"/>
      <c r="ER310" s="357"/>
      <c r="ES310" s="358"/>
      <c r="ET310" s="307"/>
      <c r="EU310" s="307"/>
      <c r="EV310" s="308"/>
      <c r="EX310" s="42"/>
      <c r="EZ310" s="357"/>
      <c r="FA310" s="358"/>
      <c r="FB310" s="307"/>
      <c r="FC310" s="307"/>
      <c r="FD310" s="308"/>
      <c r="FF310" s="42"/>
      <c r="FH310" s="357"/>
      <c r="FI310" s="358"/>
      <c r="FJ310" s="307"/>
      <c r="FK310" s="307"/>
      <c r="FL310" s="308"/>
      <c r="FN310" s="42"/>
      <c r="FP310" s="357"/>
      <c r="FQ310" s="358"/>
      <c r="FR310" s="307"/>
      <c r="FS310" s="307"/>
      <c r="FT310" s="308"/>
      <c r="FV310" s="42"/>
      <c r="FX310" s="357"/>
      <c r="FY310" s="358"/>
      <c r="FZ310" s="307"/>
      <c r="GA310" s="307"/>
      <c r="GB310" s="308"/>
      <c r="GD310" s="42"/>
      <c r="GF310" s="357"/>
      <c r="GG310" s="358"/>
      <c r="GH310" s="307"/>
      <c r="GI310" s="307"/>
      <c r="GJ310" s="308"/>
      <c r="GL310" s="42"/>
      <c r="GN310" s="357"/>
      <c r="GO310" s="358"/>
      <c r="GP310" s="307"/>
      <c r="GQ310" s="307"/>
      <c r="GR310" s="308"/>
      <c r="GT310" s="42"/>
      <c r="GV310" s="357"/>
      <c r="GW310" s="358"/>
      <c r="GX310" s="307"/>
      <c r="GY310" s="307"/>
      <c r="GZ310" s="308"/>
      <c r="HB310" s="42"/>
      <c r="HD310" s="357"/>
      <c r="HE310" s="358"/>
      <c r="HF310" s="307"/>
      <c r="HG310" s="307"/>
      <c r="HH310" s="308"/>
      <c r="HJ310" s="42"/>
      <c r="HL310" s="357"/>
      <c r="HM310" s="358"/>
      <c r="HN310" s="307"/>
      <c r="HO310" s="307"/>
      <c r="HP310" s="308"/>
      <c r="HR310" s="42"/>
      <c r="HT310" s="357"/>
      <c r="HU310" s="358"/>
      <c r="HV310" s="307"/>
      <c r="HW310" s="307"/>
      <c r="HX310" s="308"/>
      <c r="HZ310" s="42"/>
      <c r="IB310" s="357"/>
      <c r="IC310" s="358"/>
      <c r="ID310" s="307"/>
      <c r="IE310" s="307"/>
      <c r="IF310" s="308"/>
      <c r="IH310" s="42"/>
      <c r="IJ310" s="357"/>
      <c r="IK310" s="358"/>
      <c r="IL310" s="307"/>
      <c r="IM310" s="307"/>
      <c r="IN310" s="308"/>
      <c r="IP310" s="42"/>
      <c r="IR310" s="357"/>
      <c r="IS310" s="358"/>
      <c r="IT310" s="307"/>
      <c r="IU310" s="307"/>
      <c r="IV310" s="308"/>
      <c r="IX310" s="42"/>
      <c r="IZ310" s="357"/>
      <c r="JA310" s="358"/>
      <c r="JB310" s="307"/>
      <c r="JC310" s="307"/>
      <c r="JD310" s="308"/>
      <c r="JF310" s="42"/>
      <c r="JH310" s="357"/>
      <c r="JI310" s="358"/>
      <c r="JJ310" s="307"/>
      <c r="JK310" s="307"/>
      <c r="JL310" s="308"/>
      <c r="JN310" s="42"/>
      <c r="JP310" s="357"/>
      <c r="JQ310" s="358"/>
      <c r="JR310" s="307"/>
      <c r="JS310" s="307"/>
      <c r="JT310" s="308"/>
      <c r="JV310" s="42"/>
      <c r="JX310" s="357"/>
      <c r="JY310" s="358"/>
      <c r="JZ310" s="307"/>
      <c r="KA310" s="307"/>
      <c r="KB310" s="308"/>
      <c r="KD310" s="42"/>
      <c r="KF310" s="357"/>
      <c r="KG310" s="358"/>
      <c r="KH310" s="307"/>
      <c r="KI310" s="307"/>
      <c r="KJ310" s="308"/>
      <c r="KL310" s="42"/>
      <c r="KN310" s="357"/>
      <c r="KO310" s="358"/>
      <c r="KP310" s="307"/>
      <c r="KQ310" s="307"/>
      <c r="KR310" s="308"/>
      <c r="KT310" s="42"/>
      <c r="KV310" s="357"/>
      <c r="KW310" s="358"/>
      <c r="KX310" s="307"/>
      <c r="KY310" s="307"/>
      <c r="KZ310" s="308"/>
      <c r="LB310" s="42"/>
      <c r="LD310" s="357"/>
      <c r="LE310" s="358"/>
      <c r="LF310" s="307"/>
      <c r="LG310" s="307"/>
      <c r="LH310" s="308"/>
      <c r="LJ310" s="42"/>
      <c r="LL310" s="357"/>
      <c r="LM310" s="358"/>
      <c r="LN310" s="307"/>
      <c r="LO310" s="307"/>
      <c r="LP310" s="308"/>
      <c r="LR310" s="42"/>
      <c r="LT310" s="357"/>
      <c r="LU310" s="358"/>
      <c r="LV310" s="307"/>
      <c r="LW310" s="307"/>
      <c r="LX310" s="308"/>
      <c r="LZ310" s="42"/>
      <c r="MB310" s="357"/>
      <c r="MC310" s="358"/>
      <c r="MD310" s="307"/>
      <c r="ME310" s="307"/>
      <c r="MF310" s="308"/>
      <c r="MH310" s="42"/>
      <c r="MJ310" s="357"/>
      <c r="MK310" s="358"/>
      <c r="ML310" s="307"/>
      <c r="MM310" s="307"/>
      <c r="MN310" s="308"/>
      <c r="MP310" s="42"/>
      <c r="MR310" s="357"/>
      <c r="MS310" s="358"/>
      <c r="MT310" s="307"/>
      <c r="MU310" s="307"/>
      <c r="MV310" s="308"/>
      <c r="MX310" s="42"/>
      <c r="MZ310" s="357"/>
      <c r="NA310" s="358"/>
      <c r="NB310" s="307"/>
      <c r="NC310" s="307"/>
      <c r="ND310" s="308"/>
      <c r="NF310" s="42"/>
      <c r="NH310" s="357"/>
      <c r="NI310" s="358"/>
      <c r="NJ310" s="307"/>
      <c r="NK310" s="307"/>
      <c r="NL310" s="308"/>
      <c r="NN310" s="42"/>
      <c r="NP310" s="357"/>
      <c r="NQ310" s="358"/>
      <c r="NR310" s="307"/>
      <c r="NS310" s="307"/>
      <c r="NT310" s="308"/>
      <c r="NV310" s="42"/>
      <c r="NX310" s="357"/>
      <c r="NY310" s="358"/>
      <c r="NZ310" s="307"/>
      <c r="OA310" s="307"/>
      <c r="OB310" s="308"/>
      <c r="OD310" s="42"/>
      <c r="OF310" s="357"/>
      <c r="OG310" s="358"/>
      <c r="OH310" s="307"/>
      <c r="OI310" s="307"/>
      <c r="OJ310" s="308"/>
      <c r="OL310" s="42"/>
      <c r="ON310" s="357"/>
      <c r="OO310" s="358"/>
      <c r="OP310" s="307"/>
      <c r="OQ310" s="307"/>
      <c r="OR310" s="308"/>
      <c r="OT310" s="42"/>
      <c r="OV310" s="357"/>
      <c r="OW310" s="358"/>
      <c r="OX310" s="307"/>
      <c r="OY310" s="307"/>
      <c r="OZ310" s="308"/>
      <c r="PB310" s="42"/>
      <c r="PD310" s="357"/>
      <c r="PE310" s="358"/>
      <c r="PF310" s="307"/>
      <c r="PG310" s="307"/>
      <c r="PH310" s="308"/>
      <c r="PJ310" s="42"/>
      <c r="PL310" s="357"/>
      <c r="PM310" s="358"/>
      <c r="PN310" s="307"/>
      <c r="PO310" s="307"/>
      <c r="PP310" s="308"/>
      <c r="PR310" s="42"/>
      <c r="PT310" s="357"/>
      <c r="PU310" s="358"/>
      <c r="PV310" s="307"/>
      <c r="PW310" s="307"/>
      <c r="PX310" s="308"/>
      <c r="PZ310" s="42"/>
      <c r="QB310" s="357"/>
      <c r="QC310" s="358"/>
      <c r="QD310" s="307"/>
      <c r="QE310" s="307"/>
      <c r="QF310" s="308"/>
      <c r="QH310" s="42"/>
      <c r="QJ310" s="357"/>
      <c r="QK310" s="358"/>
      <c r="QL310" s="307"/>
      <c r="QM310" s="307"/>
      <c r="QN310" s="308"/>
      <c r="QP310" s="42"/>
      <c r="QR310" s="357"/>
      <c r="QS310" s="358"/>
      <c r="QT310" s="307"/>
      <c r="QU310" s="307"/>
      <c r="QV310" s="308"/>
      <c r="QX310" s="42"/>
      <c r="QZ310" s="357"/>
      <c r="RA310" s="358"/>
      <c r="RB310" s="307"/>
      <c r="RC310" s="307"/>
      <c r="RD310" s="308"/>
      <c r="RF310" s="42"/>
      <c r="RH310" s="357"/>
      <c r="RI310" s="358"/>
      <c r="RJ310" s="307"/>
      <c r="RK310" s="307"/>
      <c r="RL310" s="308"/>
      <c r="RN310" s="42"/>
      <c r="RP310" s="357"/>
      <c r="RQ310" s="358"/>
      <c r="RR310" s="307"/>
      <c r="RS310" s="307"/>
      <c r="RT310" s="308"/>
      <c r="RV310" s="42"/>
      <c r="RX310" s="357"/>
      <c r="RY310" s="358"/>
      <c r="RZ310" s="307"/>
      <c r="SA310" s="307"/>
      <c r="SB310" s="308"/>
      <c r="SD310" s="42"/>
      <c r="SF310" s="357"/>
      <c r="SG310" s="358"/>
      <c r="SH310" s="307"/>
      <c r="SI310" s="307"/>
      <c r="SJ310" s="308"/>
      <c r="SL310" s="42"/>
      <c r="SN310" s="357"/>
      <c r="SO310" s="358"/>
      <c r="SP310" s="307"/>
      <c r="SQ310" s="307"/>
      <c r="SR310" s="308"/>
      <c r="ST310" s="42"/>
      <c r="SV310" s="357"/>
      <c r="SW310" s="358"/>
      <c r="SX310" s="307"/>
      <c r="SY310" s="307"/>
      <c r="SZ310" s="308"/>
      <c r="TB310" s="42"/>
      <c r="TD310" s="357"/>
      <c r="TE310" s="358"/>
      <c r="TF310" s="307"/>
      <c r="TG310" s="307"/>
      <c r="TH310" s="308"/>
      <c r="TJ310" s="42"/>
      <c r="TL310" s="357"/>
      <c r="TM310" s="358"/>
      <c r="TN310" s="307"/>
      <c r="TO310" s="307"/>
      <c r="TP310" s="308"/>
      <c r="TR310" s="42"/>
      <c r="TT310" s="357"/>
      <c r="TU310" s="358"/>
      <c r="TV310" s="307"/>
      <c r="TW310" s="307"/>
      <c r="TX310" s="308"/>
      <c r="TZ310" s="42"/>
      <c r="UB310" s="357"/>
      <c r="UC310" s="358"/>
      <c r="UD310" s="307"/>
      <c r="UE310" s="307"/>
      <c r="UF310" s="308"/>
      <c r="UH310" s="42"/>
      <c r="UJ310" s="357"/>
      <c r="UK310" s="358"/>
      <c r="UL310" s="307"/>
      <c r="UM310" s="307"/>
      <c r="UN310" s="308"/>
      <c r="UP310" s="42"/>
      <c r="UR310" s="357"/>
      <c r="US310" s="358"/>
      <c r="UT310" s="307"/>
      <c r="UU310" s="307"/>
      <c r="UV310" s="308"/>
      <c r="UX310" s="42"/>
      <c r="UZ310" s="357"/>
      <c r="VA310" s="358"/>
      <c r="VB310" s="307"/>
      <c r="VC310" s="307"/>
      <c r="VD310" s="308"/>
      <c r="VF310" s="42"/>
      <c r="VH310" s="357"/>
      <c r="VI310" s="358"/>
      <c r="VJ310" s="307"/>
      <c r="VK310" s="307"/>
      <c r="VL310" s="308"/>
      <c r="VN310" s="42"/>
      <c r="VP310" s="357"/>
      <c r="VQ310" s="358"/>
      <c r="VR310" s="307"/>
      <c r="VS310" s="307"/>
      <c r="VT310" s="308"/>
      <c r="VV310" s="42"/>
      <c r="VX310" s="357"/>
      <c r="VY310" s="358"/>
      <c r="VZ310" s="307"/>
      <c r="WA310" s="307"/>
      <c r="WB310" s="308"/>
      <c r="WD310" s="42"/>
      <c r="WF310" s="357"/>
      <c r="WG310" s="358"/>
      <c r="WH310" s="307"/>
      <c r="WI310" s="307"/>
      <c r="WJ310" s="308"/>
      <c r="WL310" s="42"/>
      <c r="WN310" s="357"/>
      <c r="WO310" s="358"/>
      <c r="WP310" s="307"/>
      <c r="WQ310" s="307"/>
      <c r="WR310" s="308"/>
      <c r="WT310" s="42"/>
      <c r="WV310" s="357"/>
      <c r="WW310" s="358"/>
      <c r="WX310" s="307"/>
      <c r="WY310" s="307"/>
      <c r="WZ310" s="308"/>
      <c r="XB310" s="42"/>
      <c r="XD310" s="357"/>
      <c r="XE310" s="358"/>
      <c r="XF310" s="307"/>
      <c r="XG310" s="307"/>
      <c r="XH310" s="308"/>
      <c r="XJ310" s="42"/>
      <c r="XL310" s="357"/>
      <c r="XM310" s="358"/>
      <c r="XN310" s="307"/>
      <c r="XO310" s="307"/>
      <c r="XP310" s="308"/>
      <c r="XR310" s="42"/>
      <c r="XT310" s="357"/>
      <c r="XU310" s="358"/>
      <c r="XV310" s="307"/>
      <c r="XW310" s="307"/>
      <c r="XX310" s="308"/>
      <c r="XZ310" s="42"/>
      <c r="YB310" s="357"/>
      <c r="YC310" s="358"/>
      <c r="YD310" s="307"/>
      <c r="YE310" s="307"/>
      <c r="YF310" s="308"/>
      <c r="YH310" s="42"/>
      <c r="YJ310" s="357"/>
      <c r="YK310" s="358"/>
      <c r="YL310" s="307"/>
      <c r="YM310" s="307"/>
      <c r="YN310" s="308"/>
      <c r="YP310" s="42"/>
      <c r="YR310" s="357"/>
      <c r="YS310" s="358"/>
      <c r="YT310" s="307"/>
      <c r="YU310" s="307"/>
      <c r="YV310" s="308"/>
      <c r="YX310" s="42"/>
      <c r="YZ310" s="357"/>
      <c r="ZA310" s="358"/>
      <c r="ZB310" s="307"/>
      <c r="ZC310" s="307"/>
      <c r="ZD310" s="308"/>
      <c r="ZF310" s="42"/>
      <c r="ZH310" s="357"/>
      <c r="ZI310" s="358"/>
      <c r="ZJ310" s="307"/>
      <c r="ZK310" s="307"/>
      <c r="ZL310" s="308"/>
      <c r="ZN310" s="42"/>
      <c r="ZP310" s="357"/>
      <c r="ZQ310" s="358"/>
      <c r="ZR310" s="307"/>
      <c r="ZS310" s="307"/>
      <c r="ZT310" s="308"/>
      <c r="ZV310" s="42"/>
      <c r="ZX310" s="357"/>
      <c r="ZY310" s="358"/>
      <c r="ZZ310" s="307"/>
      <c r="AAA310" s="307"/>
      <c r="AAB310" s="308"/>
      <c r="AAD310" s="42"/>
      <c r="AAF310" s="357"/>
      <c r="AAG310" s="358"/>
      <c r="AAH310" s="307"/>
      <c r="AAI310" s="307"/>
      <c r="AAJ310" s="308"/>
      <c r="AAL310" s="42"/>
      <c r="AAN310" s="357"/>
      <c r="AAO310" s="358"/>
      <c r="AAP310" s="307"/>
      <c r="AAQ310" s="307"/>
      <c r="AAR310" s="308"/>
      <c r="AAT310" s="42"/>
      <c r="AAV310" s="357"/>
      <c r="AAW310" s="358"/>
      <c r="AAX310" s="307"/>
      <c r="AAY310" s="307"/>
      <c r="AAZ310" s="308"/>
      <c r="ABB310" s="42"/>
      <c r="ABD310" s="357"/>
      <c r="ABE310" s="358"/>
      <c r="ABF310" s="307"/>
      <c r="ABG310" s="307"/>
      <c r="ABH310" s="308"/>
      <c r="ABJ310" s="42"/>
      <c r="ABL310" s="357"/>
      <c r="ABM310" s="358"/>
      <c r="ABN310" s="307"/>
      <c r="ABO310" s="307"/>
      <c r="ABP310" s="308"/>
      <c r="ABR310" s="42"/>
      <c r="ABT310" s="357"/>
      <c r="ABU310" s="358"/>
      <c r="ABV310" s="307"/>
      <c r="ABW310" s="307"/>
      <c r="ABX310" s="308"/>
      <c r="ABZ310" s="42"/>
      <c r="ACB310" s="357"/>
      <c r="ACC310" s="358"/>
      <c r="ACD310" s="307"/>
      <c r="ACE310" s="307"/>
      <c r="ACF310" s="308"/>
      <c r="ACH310" s="42"/>
      <c r="ACJ310" s="357"/>
      <c r="ACK310" s="358"/>
      <c r="ACL310" s="307"/>
      <c r="ACM310" s="307"/>
      <c r="ACN310" s="308"/>
      <c r="ACP310" s="42"/>
      <c r="ACR310" s="357"/>
      <c r="ACS310" s="358"/>
      <c r="ACT310" s="307"/>
      <c r="ACU310" s="307"/>
      <c r="ACV310" s="308"/>
      <c r="ACX310" s="42"/>
      <c r="ACZ310" s="357"/>
      <c r="ADA310" s="358"/>
      <c r="ADB310" s="307"/>
      <c r="ADC310" s="307"/>
      <c r="ADD310" s="308"/>
      <c r="ADF310" s="42"/>
      <c r="ADH310" s="357"/>
      <c r="ADI310" s="358"/>
      <c r="ADJ310" s="307"/>
      <c r="ADK310" s="307"/>
      <c r="ADL310" s="308"/>
      <c r="ADN310" s="42"/>
      <c r="ADP310" s="357"/>
      <c r="ADQ310" s="358"/>
      <c r="ADR310" s="307"/>
      <c r="ADS310" s="307"/>
      <c r="ADT310" s="308"/>
      <c r="ADV310" s="42"/>
      <c r="ADX310" s="357"/>
      <c r="ADY310" s="358"/>
      <c r="ADZ310" s="307"/>
      <c r="AEA310" s="307"/>
      <c r="AEB310" s="308"/>
      <c r="AED310" s="42"/>
      <c r="AEF310" s="357"/>
      <c r="AEG310" s="358"/>
      <c r="AEH310" s="307"/>
      <c r="AEI310" s="307"/>
      <c r="AEJ310" s="308"/>
      <c r="AEL310" s="42"/>
      <c r="AEN310" s="357"/>
      <c r="AEO310" s="358"/>
      <c r="AEP310" s="307"/>
      <c r="AEQ310" s="307"/>
      <c r="AER310" s="308"/>
      <c r="AET310" s="42"/>
      <c r="AEV310" s="357"/>
      <c r="AEW310" s="358"/>
      <c r="AEX310" s="307"/>
      <c r="AEY310" s="307"/>
      <c r="AEZ310" s="308"/>
      <c r="AFB310" s="42"/>
      <c r="AFD310" s="357"/>
      <c r="AFE310" s="358"/>
      <c r="AFF310" s="307"/>
      <c r="AFG310" s="307"/>
      <c r="AFH310" s="308"/>
      <c r="AFJ310" s="42"/>
      <c r="AFL310" s="357"/>
      <c r="AFM310" s="358"/>
      <c r="AFN310" s="307"/>
      <c r="AFO310" s="307"/>
      <c r="AFP310" s="308"/>
      <c r="AFR310" s="42"/>
      <c r="AFT310" s="357"/>
      <c r="AFU310" s="358"/>
      <c r="AFV310" s="307"/>
      <c r="AFW310" s="307"/>
      <c r="AFX310" s="308"/>
      <c r="AFZ310" s="42"/>
      <c r="AGB310" s="357"/>
      <c r="AGC310" s="358"/>
      <c r="AGD310" s="307"/>
      <c r="AGE310" s="307"/>
      <c r="AGF310" s="308"/>
      <c r="AGH310" s="42"/>
      <c r="AGJ310" s="357"/>
      <c r="AGK310" s="358"/>
      <c r="AGL310" s="307"/>
      <c r="AGM310" s="307"/>
      <c r="AGN310" s="308"/>
      <c r="AGP310" s="42"/>
      <c r="AGR310" s="357"/>
      <c r="AGS310" s="358"/>
      <c r="AGT310" s="307"/>
      <c r="AGU310" s="307"/>
      <c r="AGV310" s="308"/>
      <c r="AGX310" s="42"/>
      <c r="AGZ310" s="357"/>
      <c r="AHA310" s="358"/>
      <c r="AHB310" s="307"/>
      <c r="AHC310" s="307"/>
      <c r="AHD310" s="308"/>
      <c r="AHF310" s="42"/>
      <c r="AHH310" s="357"/>
      <c r="AHI310" s="358"/>
      <c r="AHJ310" s="307"/>
      <c r="AHK310" s="307"/>
      <c r="AHL310" s="308"/>
      <c r="AHN310" s="42"/>
      <c r="AHP310" s="357"/>
      <c r="AHQ310" s="358"/>
      <c r="AHR310" s="307"/>
      <c r="AHS310" s="307"/>
      <c r="AHT310" s="308"/>
      <c r="AHV310" s="42"/>
      <c r="AHX310" s="357"/>
      <c r="AHY310" s="358"/>
      <c r="AHZ310" s="307"/>
      <c r="AIA310" s="307"/>
      <c r="AIB310" s="308"/>
      <c r="AID310" s="42"/>
      <c r="AIF310" s="357"/>
      <c r="AIG310" s="358"/>
      <c r="AIH310" s="307"/>
      <c r="AII310" s="307"/>
      <c r="AIJ310" s="308"/>
      <c r="AIL310" s="42"/>
      <c r="AIN310" s="357"/>
      <c r="AIO310" s="358"/>
      <c r="AIP310" s="307"/>
      <c r="AIQ310" s="307"/>
      <c r="AIR310" s="308"/>
      <c r="AIT310" s="42"/>
      <c r="AIV310" s="357"/>
      <c r="AIW310" s="358"/>
      <c r="AIX310" s="307"/>
      <c r="AIY310" s="307"/>
      <c r="AIZ310" s="308"/>
      <c r="AJB310" s="42"/>
      <c r="AJD310" s="357"/>
      <c r="AJE310" s="358"/>
      <c r="AJF310" s="307"/>
      <c r="AJG310" s="307"/>
      <c r="AJH310" s="308"/>
      <c r="AJJ310" s="42"/>
      <c r="AJL310" s="357"/>
      <c r="AJM310" s="358"/>
      <c r="AJN310" s="307"/>
      <c r="AJO310" s="307"/>
      <c r="AJP310" s="308"/>
      <c r="AJR310" s="42"/>
      <c r="AJT310" s="357"/>
      <c r="AJU310" s="358"/>
      <c r="AJV310" s="307"/>
      <c r="AJW310" s="307"/>
      <c r="AJX310" s="308"/>
      <c r="AJZ310" s="42"/>
      <c r="AKB310" s="357"/>
      <c r="AKC310" s="358"/>
      <c r="AKD310" s="307"/>
      <c r="AKE310" s="307"/>
      <c r="AKF310" s="308"/>
      <c r="AKH310" s="42"/>
      <c r="AKJ310" s="357"/>
      <c r="AKK310" s="358"/>
      <c r="AKL310" s="307"/>
      <c r="AKM310" s="307"/>
      <c r="AKN310" s="308"/>
      <c r="AKP310" s="42"/>
      <c r="AKR310" s="357"/>
      <c r="AKS310" s="358"/>
      <c r="AKT310" s="307"/>
      <c r="AKU310" s="307"/>
      <c r="AKV310" s="308"/>
      <c r="AKX310" s="42"/>
      <c r="AKZ310" s="357"/>
      <c r="ALA310" s="358"/>
      <c r="ALB310" s="307"/>
      <c r="ALC310" s="307"/>
      <c r="ALD310" s="308"/>
      <c r="ALF310" s="42"/>
      <c r="ALH310" s="357"/>
      <c r="ALI310" s="358"/>
      <c r="ALJ310" s="307"/>
      <c r="ALK310" s="307"/>
      <c r="ALL310" s="308"/>
      <c r="ALN310" s="42"/>
      <c r="ALP310" s="357"/>
      <c r="ALQ310" s="358"/>
      <c r="ALR310" s="307"/>
      <c r="ALS310" s="307"/>
      <c r="ALT310" s="308"/>
      <c r="ALV310" s="42"/>
      <c r="ALX310" s="357"/>
      <c r="ALY310" s="358"/>
      <c r="ALZ310" s="307"/>
      <c r="AMA310" s="307"/>
      <c r="AMB310" s="308"/>
      <c r="AMD310" s="42"/>
      <c r="AMF310" s="357"/>
      <c r="AMG310" s="358"/>
      <c r="AMH310" s="307"/>
      <c r="AMI310" s="307"/>
      <c r="AMJ310" s="308"/>
      <c r="AML310" s="42"/>
      <c r="AMN310" s="357"/>
      <c r="AMO310" s="358"/>
      <c r="AMP310" s="307"/>
      <c r="AMQ310" s="307"/>
      <c r="AMR310" s="308"/>
      <c r="AMT310" s="42"/>
      <c r="AMV310" s="357"/>
      <c r="AMW310" s="358"/>
      <c r="AMX310" s="307"/>
      <c r="AMY310" s="307"/>
      <c r="AMZ310" s="308"/>
      <c r="ANB310" s="42"/>
      <c r="AND310" s="357"/>
      <c r="ANE310" s="358"/>
      <c r="ANF310" s="307"/>
      <c r="ANG310" s="307"/>
      <c r="ANH310" s="308"/>
      <c r="ANJ310" s="42"/>
      <c r="ANL310" s="357"/>
      <c r="ANM310" s="358"/>
      <c r="ANN310" s="307"/>
      <c r="ANO310" s="307"/>
      <c r="ANP310" s="308"/>
      <c r="ANR310" s="42"/>
      <c r="ANT310" s="357"/>
      <c r="ANU310" s="358"/>
      <c r="ANV310" s="307"/>
      <c r="ANW310" s="307"/>
      <c r="ANX310" s="308"/>
      <c r="ANZ310" s="42"/>
      <c r="AOB310" s="357"/>
      <c r="AOC310" s="358"/>
      <c r="AOD310" s="307"/>
      <c r="AOE310" s="307"/>
      <c r="AOF310" s="308"/>
      <c r="AOH310" s="42"/>
      <c r="AOJ310" s="357"/>
      <c r="AOK310" s="358"/>
      <c r="AOL310" s="307"/>
      <c r="AOM310" s="307"/>
      <c r="AON310" s="308"/>
      <c r="AOP310" s="42"/>
      <c r="AOR310" s="357"/>
      <c r="AOS310" s="358"/>
      <c r="AOT310" s="307"/>
      <c r="AOU310" s="307"/>
      <c r="AOV310" s="308"/>
      <c r="AOX310" s="42"/>
      <c r="AOZ310" s="357"/>
      <c r="APA310" s="358"/>
      <c r="APB310" s="307"/>
      <c r="APC310" s="307"/>
      <c r="APD310" s="308"/>
      <c r="APF310" s="42"/>
      <c r="APH310" s="357"/>
      <c r="API310" s="358"/>
      <c r="APJ310" s="307"/>
      <c r="APK310" s="307"/>
      <c r="APL310" s="308"/>
      <c r="APN310" s="42"/>
      <c r="APP310" s="357"/>
      <c r="APQ310" s="358"/>
      <c r="APR310" s="307"/>
      <c r="APS310" s="307"/>
      <c r="APT310" s="308"/>
      <c r="APV310" s="42"/>
      <c r="APX310" s="357"/>
      <c r="APY310" s="358"/>
      <c r="APZ310" s="307"/>
      <c r="AQA310" s="307"/>
      <c r="AQB310" s="308"/>
      <c r="AQD310" s="42"/>
      <c r="AQF310" s="357"/>
      <c r="AQG310" s="358"/>
      <c r="AQH310" s="307"/>
      <c r="AQI310" s="307"/>
      <c r="AQJ310" s="308"/>
      <c r="AQL310" s="42"/>
      <c r="AQN310" s="357"/>
      <c r="AQO310" s="358"/>
      <c r="AQP310" s="307"/>
      <c r="AQQ310" s="307"/>
      <c r="AQR310" s="308"/>
      <c r="AQT310" s="42"/>
      <c r="AQV310" s="357"/>
      <c r="AQW310" s="358"/>
      <c r="AQX310" s="307"/>
      <c r="AQY310" s="307"/>
      <c r="AQZ310" s="308"/>
      <c r="ARB310" s="42"/>
      <c r="ARD310" s="357"/>
      <c r="ARE310" s="358"/>
      <c r="ARF310" s="307"/>
      <c r="ARG310" s="307"/>
      <c r="ARH310" s="308"/>
      <c r="ARJ310" s="42"/>
      <c r="ARL310" s="357"/>
      <c r="ARM310" s="358"/>
      <c r="ARN310" s="307"/>
      <c r="ARO310" s="307"/>
      <c r="ARP310" s="308"/>
      <c r="ARR310" s="42"/>
      <c r="ART310" s="357"/>
      <c r="ARU310" s="358"/>
      <c r="ARV310" s="307"/>
      <c r="ARW310" s="307"/>
      <c r="ARX310" s="308"/>
      <c r="ARZ310" s="42"/>
      <c r="ASB310" s="357"/>
      <c r="ASC310" s="358"/>
      <c r="ASD310" s="307"/>
      <c r="ASE310" s="307"/>
      <c r="ASF310" s="308"/>
      <c r="ASH310" s="42"/>
      <c r="ASJ310" s="357"/>
      <c r="ASK310" s="358"/>
      <c r="ASL310" s="307"/>
      <c r="ASM310" s="307"/>
      <c r="ASN310" s="308"/>
      <c r="ASP310" s="42"/>
      <c r="ASR310" s="357"/>
      <c r="ASS310" s="358"/>
      <c r="AST310" s="307"/>
      <c r="ASU310" s="307"/>
      <c r="ASV310" s="308"/>
      <c r="ASX310" s="42"/>
      <c r="ASZ310" s="357"/>
      <c r="ATA310" s="358"/>
      <c r="ATB310" s="307"/>
      <c r="ATC310" s="307"/>
      <c r="ATD310" s="308"/>
      <c r="ATF310" s="42"/>
      <c r="ATH310" s="357"/>
      <c r="ATI310" s="358"/>
      <c r="ATJ310" s="307"/>
      <c r="ATK310" s="307"/>
      <c r="ATL310" s="308"/>
      <c r="ATN310" s="42"/>
      <c r="ATP310" s="357"/>
      <c r="ATQ310" s="358"/>
      <c r="ATR310" s="307"/>
      <c r="ATS310" s="307"/>
      <c r="ATT310" s="308"/>
      <c r="ATV310" s="42"/>
      <c r="ATX310" s="357"/>
      <c r="ATY310" s="358"/>
      <c r="ATZ310" s="307"/>
      <c r="AUA310" s="307"/>
      <c r="AUB310" s="308"/>
      <c r="AUD310" s="42"/>
      <c r="AUF310" s="357"/>
      <c r="AUG310" s="358"/>
      <c r="AUH310" s="307"/>
      <c r="AUI310" s="307"/>
      <c r="AUJ310" s="308"/>
      <c r="AUL310" s="42"/>
      <c r="AUN310" s="357"/>
      <c r="AUO310" s="358"/>
      <c r="AUP310" s="307"/>
      <c r="AUQ310" s="307"/>
      <c r="AUR310" s="308"/>
      <c r="AUT310" s="42"/>
      <c r="AUV310" s="357"/>
      <c r="AUW310" s="358"/>
      <c r="AUX310" s="307"/>
      <c r="AUY310" s="307"/>
      <c r="AUZ310" s="308"/>
      <c r="AVB310" s="42"/>
      <c r="AVD310" s="357"/>
      <c r="AVE310" s="358"/>
      <c r="AVF310" s="307"/>
      <c r="AVG310" s="307"/>
      <c r="AVH310" s="308"/>
      <c r="AVJ310" s="42"/>
      <c r="AVL310" s="357"/>
      <c r="AVM310" s="358"/>
      <c r="AVN310" s="307"/>
      <c r="AVO310" s="307"/>
      <c r="AVP310" s="308"/>
      <c r="AVR310" s="42"/>
      <c r="AVT310" s="357"/>
      <c r="AVU310" s="358"/>
      <c r="AVV310" s="307"/>
      <c r="AVW310" s="307"/>
      <c r="AVX310" s="308"/>
      <c r="AVZ310" s="42"/>
      <c r="AWB310" s="357"/>
      <c r="AWC310" s="358"/>
      <c r="AWD310" s="307"/>
      <c r="AWE310" s="307"/>
      <c r="AWF310" s="308"/>
      <c r="AWH310" s="42"/>
      <c r="AWJ310" s="357"/>
      <c r="AWK310" s="358"/>
      <c r="AWL310" s="307"/>
      <c r="AWM310" s="307"/>
      <c r="AWN310" s="308"/>
      <c r="AWP310" s="42"/>
      <c r="AWR310" s="357"/>
      <c r="AWS310" s="358"/>
      <c r="AWT310" s="307"/>
      <c r="AWU310" s="307"/>
      <c r="AWV310" s="308"/>
      <c r="AWX310" s="42"/>
      <c r="AWZ310" s="357"/>
      <c r="AXA310" s="358"/>
      <c r="AXB310" s="307"/>
      <c r="AXC310" s="307"/>
      <c r="AXD310" s="308"/>
      <c r="AXF310" s="42"/>
      <c r="AXH310" s="357"/>
      <c r="AXI310" s="358"/>
      <c r="AXJ310" s="307"/>
      <c r="AXK310" s="307"/>
      <c r="AXL310" s="308"/>
      <c r="AXN310" s="42"/>
      <c r="AXP310" s="357"/>
      <c r="AXQ310" s="358"/>
      <c r="AXR310" s="307"/>
      <c r="AXS310" s="307"/>
      <c r="AXT310" s="308"/>
      <c r="AXV310" s="42"/>
      <c r="AXX310" s="357"/>
      <c r="AXY310" s="358"/>
      <c r="AXZ310" s="307"/>
      <c r="AYA310" s="307"/>
      <c r="AYB310" s="308"/>
      <c r="AYD310" s="42"/>
      <c r="AYF310" s="357"/>
      <c r="AYG310" s="358"/>
      <c r="AYH310" s="307"/>
      <c r="AYI310" s="307"/>
      <c r="AYJ310" s="308"/>
      <c r="AYL310" s="42"/>
      <c r="AYN310" s="357"/>
      <c r="AYO310" s="358"/>
      <c r="AYP310" s="307"/>
      <c r="AYQ310" s="307"/>
      <c r="AYR310" s="308"/>
      <c r="AYT310" s="42"/>
      <c r="AYV310" s="357"/>
      <c r="AYW310" s="358"/>
      <c r="AYX310" s="307"/>
      <c r="AYY310" s="307"/>
      <c r="AYZ310" s="308"/>
      <c r="AZB310" s="42"/>
      <c r="AZD310" s="357"/>
      <c r="AZE310" s="358"/>
      <c r="AZF310" s="307"/>
      <c r="AZG310" s="307"/>
      <c r="AZH310" s="308"/>
      <c r="AZJ310" s="42"/>
      <c r="AZL310" s="357"/>
      <c r="AZM310" s="358"/>
      <c r="AZN310" s="307"/>
      <c r="AZO310" s="307"/>
      <c r="AZP310" s="308"/>
      <c r="AZR310" s="42"/>
      <c r="AZT310" s="357"/>
      <c r="AZU310" s="358"/>
      <c r="AZV310" s="307"/>
      <c r="AZW310" s="307"/>
      <c r="AZX310" s="308"/>
      <c r="AZZ310" s="42"/>
      <c r="BAB310" s="357"/>
      <c r="BAC310" s="358"/>
      <c r="BAD310" s="307"/>
      <c r="BAE310" s="307"/>
      <c r="BAF310" s="308"/>
      <c r="BAH310" s="42"/>
      <c r="BAJ310" s="357"/>
      <c r="BAK310" s="358"/>
      <c r="BAL310" s="307"/>
      <c r="BAM310" s="307"/>
      <c r="BAN310" s="308"/>
      <c r="BAP310" s="42"/>
      <c r="BAR310" s="357"/>
      <c r="BAS310" s="358"/>
      <c r="BAT310" s="307"/>
      <c r="BAU310" s="307"/>
      <c r="BAV310" s="308"/>
      <c r="BAX310" s="42"/>
      <c r="BAZ310" s="357"/>
      <c r="BBA310" s="358"/>
      <c r="BBB310" s="307"/>
      <c r="BBC310" s="307"/>
      <c r="BBD310" s="308"/>
      <c r="BBF310" s="42"/>
      <c r="BBH310" s="357"/>
      <c r="BBI310" s="358"/>
      <c r="BBJ310" s="307"/>
      <c r="BBK310" s="307"/>
      <c r="BBL310" s="308"/>
      <c r="BBN310" s="42"/>
      <c r="BBP310" s="357"/>
      <c r="BBQ310" s="358"/>
      <c r="BBR310" s="307"/>
      <c r="BBS310" s="307"/>
      <c r="BBT310" s="308"/>
      <c r="BBV310" s="42"/>
      <c r="BBX310" s="357"/>
      <c r="BBY310" s="358"/>
      <c r="BBZ310" s="307"/>
      <c r="BCA310" s="307"/>
      <c r="BCB310" s="308"/>
      <c r="BCD310" s="42"/>
      <c r="BCF310" s="357"/>
      <c r="BCG310" s="358"/>
      <c r="BCH310" s="307"/>
      <c r="BCI310" s="307"/>
      <c r="BCJ310" s="308"/>
      <c r="BCL310" s="42"/>
      <c r="BCN310" s="357"/>
      <c r="BCO310" s="358"/>
      <c r="BCP310" s="307"/>
      <c r="BCQ310" s="307"/>
      <c r="BCR310" s="308"/>
      <c r="BCT310" s="42"/>
      <c r="BCV310" s="357"/>
      <c r="BCW310" s="358"/>
      <c r="BCX310" s="307"/>
      <c r="BCY310" s="307"/>
      <c r="BCZ310" s="308"/>
      <c r="BDB310" s="42"/>
      <c r="BDD310" s="357"/>
      <c r="BDE310" s="358"/>
      <c r="BDF310" s="307"/>
      <c r="BDG310" s="307"/>
      <c r="BDH310" s="308"/>
      <c r="BDJ310" s="42"/>
      <c r="BDL310" s="357"/>
      <c r="BDM310" s="358"/>
      <c r="BDN310" s="307"/>
      <c r="BDO310" s="307"/>
      <c r="BDP310" s="308"/>
      <c r="BDR310" s="42"/>
      <c r="BDT310" s="357"/>
      <c r="BDU310" s="358"/>
      <c r="BDV310" s="307"/>
      <c r="BDW310" s="307"/>
      <c r="BDX310" s="308"/>
      <c r="BDZ310" s="42"/>
      <c r="BEB310" s="357"/>
      <c r="BEC310" s="358"/>
      <c r="BED310" s="307"/>
      <c r="BEE310" s="307"/>
      <c r="BEF310" s="308"/>
      <c r="BEH310" s="42"/>
      <c r="BEJ310" s="357"/>
      <c r="BEK310" s="358"/>
      <c r="BEL310" s="307"/>
      <c r="BEM310" s="307"/>
      <c r="BEN310" s="308"/>
      <c r="BEP310" s="42"/>
      <c r="BER310" s="357"/>
      <c r="BES310" s="358"/>
      <c r="BET310" s="307"/>
      <c r="BEU310" s="307"/>
      <c r="BEV310" s="308"/>
      <c r="BEX310" s="42"/>
      <c r="BEZ310" s="357"/>
      <c r="BFA310" s="358"/>
      <c r="BFB310" s="307"/>
      <c r="BFC310" s="307"/>
      <c r="BFD310" s="308"/>
      <c r="BFF310" s="42"/>
      <c r="BFH310" s="357"/>
      <c r="BFI310" s="358"/>
      <c r="BFJ310" s="307"/>
      <c r="BFK310" s="307"/>
      <c r="BFL310" s="308"/>
      <c r="BFN310" s="42"/>
      <c r="BFP310" s="357"/>
      <c r="BFQ310" s="358"/>
      <c r="BFR310" s="307"/>
      <c r="BFS310" s="307"/>
      <c r="BFT310" s="308"/>
      <c r="BFV310" s="42"/>
      <c r="BFX310" s="357"/>
      <c r="BFY310" s="358"/>
      <c r="BFZ310" s="307"/>
      <c r="BGA310" s="307"/>
      <c r="BGB310" s="308"/>
      <c r="BGD310" s="42"/>
      <c r="BGF310" s="357"/>
      <c r="BGG310" s="358"/>
      <c r="BGH310" s="307"/>
      <c r="BGI310" s="307"/>
      <c r="BGJ310" s="308"/>
      <c r="BGL310" s="42"/>
      <c r="BGN310" s="357"/>
      <c r="BGO310" s="358"/>
      <c r="BGP310" s="307"/>
      <c r="BGQ310" s="307"/>
      <c r="BGR310" s="308"/>
      <c r="BGT310" s="42"/>
      <c r="BGV310" s="357"/>
      <c r="BGW310" s="358"/>
      <c r="BGX310" s="307"/>
      <c r="BGY310" s="307"/>
      <c r="BGZ310" s="308"/>
      <c r="BHB310" s="42"/>
      <c r="BHD310" s="357"/>
      <c r="BHE310" s="358"/>
      <c r="BHF310" s="307"/>
      <c r="BHG310" s="307"/>
      <c r="BHH310" s="308"/>
      <c r="BHJ310" s="42"/>
      <c r="BHL310" s="357"/>
      <c r="BHM310" s="358"/>
      <c r="BHN310" s="307"/>
      <c r="BHO310" s="307"/>
      <c r="BHP310" s="308"/>
      <c r="BHR310" s="42"/>
      <c r="BHT310" s="357"/>
      <c r="BHU310" s="358"/>
      <c r="BHV310" s="307"/>
      <c r="BHW310" s="307"/>
      <c r="BHX310" s="308"/>
      <c r="BHZ310" s="42"/>
      <c r="BIB310" s="357"/>
      <c r="BIC310" s="358"/>
      <c r="BID310" s="307"/>
      <c r="BIE310" s="307"/>
      <c r="BIF310" s="308"/>
      <c r="BIH310" s="42"/>
      <c r="BIJ310" s="357"/>
      <c r="BIK310" s="358"/>
      <c r="BIL310" s="307"/>
      <c r="BIM310" s="307"/>
      <c r="BIN310" s="308"/>
      <c r="BIP310" s="42"/>
      <c r="BIR310" s="357"/>
      <c r="BIS310" s="358"/>
      <c r="BIT310" s="307"/>
      <c r="BIU310" s="307"/>
      <c r="BIV310" s="308"/>
      <c r="BIX310" s="42"/>
      <c r="BIZ310" s="357"/>
      <c r="BJA310" s="358"/>
      <c r="BJB310" s="307"/>
      <c r="BJC310" s="307"/>
      <c r="BJD310" s="308"/>
      <c r="BJF310" s="42"/>
      <c r="BJH310" s="357"/>
      <c r="BJI310" s="358"/>
      <c r="BJJ310" s="307"/>
      <c r="BJK310" s="307"/>
      <c r="BJL310" s="308"/>
      <c r="BJN310" s="42"/>
      <c r="BJP310" s="357"/>
      <c r="BJQ310" s="358"/>
      <c r="BJR310" s="307"/>
      <c r="BJS310" s="307"/>
      <c r="BJT310" s="308"/>
      <c r="BJV310" s="42"/>
      <c r="BJX310" s="357"/>
      <c r="BJY310" s="358"/>
      <c r="BJZ310" s="307"/>
      <c r="BKA310" s="307"/>
      <c r="BKB310" s="308"/>
      <c r="BKD310" s="42"/>
      <c r="BKF310" s="357"/>
      <c r="BKG310" s="358"/>
      <c r="BKH310" s="307"/>
      <c r="BKI310" s="307"/>
      <c r="BKJ310" s="308"/>
      <c r="BKL310" s="42"/>
      <c r="BKN310" s="357"/>
      <c r="BKO310" s="358"/>
      <c r="BKP310" s="307"/>
      <c r="BKQ310" s="307"/>
      <c r="BKR310" s="308"/>
      <c r="BKT310" s="42"/>
      <c r="BKV310" s="357"/>
      <c r="BKW310" s="358"/>
      <c r="BKX310" s="307"/>
      <c r="BKY310" s="307"/>
      <c r="BKZ310" s="308"/>
      <c r="BLB310" s="42"/>
      <c r="BLD310" s="357"/>
      <c r="BLE310" s="358"/>
      <c r="BLF310" s="307"/>
      <c r="BLG310" s="307"/>
      <c r="BLH310" s="308"/>
      <c r="BLJ310" s="42"/>
      <c r="BLL310" s="357"/>
      <c r="BLM310" s="358"/>
      <c r="BLN310" s="307"/>
      <c r="BLO310" s="307"/>
      <c r="BLP310" s="308"/>
      <c r="BLR310" s="42"/>
      <c r="BLT310" s="357"/>
      <c r="BLU310" s="358"/>
      <c r="BLV310" s="307"/>
      <c r="BLW310" s="307"/>
      <c r="BLX310" s="308"/>
      <c r="BLZ310" s="42"/>
      <c r="BMB310" s="357"/>
      <c r="BMC310" s="358"/>
      <c r="BMD310" s="307"/>
      <c r="BME310" s="307"/>
      <c r="BMF310" s="308"/>
      <c r="BMH310" s="42"/>
      <c r="BMJ310" s="357"/>
      <c r="BMK310" s="358"/>
      <c r="BML310" s="307"/>
      <c r="BMM310" s="307"/>
      <c r="BMN310" s="308"/>
      <c r="BMP310" s="42"/>
      <c r="BMR310" s="357"/>
      <c r="BMS310" s="358"/>
      <c r="BMT310" s="307"/>
      <c r="BMU310" s="307"/>
      <c r="BMV310" s="308"/>
      <c r="BMX310" s="42"/>
      <c r="BMZ310" s="357"/>
      <c r="BNA310" s="358"/>
      <c r="BNB310" s="307"/>
      <c r="BNC310" s="307"/>
      <c r="BND310" s="308"/>
      <c r="BNF310" s="42"/>
      <c r="BNH310" s="357"/>
      <c r="BNI310" s="358"/>
      <c r="BNJ310" s="307"/>
      <c r="BNK310" s="307"/>
      <c r="BNL310" s="308"/>
      <c r="BNN310" s="42"/>
      <c r="BNP310" s="357"/>
      <c r="BNQ310" s="358"/>
      <c r="BNR310" s="307"/>
      <c r="BNS310" s="307"/>
      <c r="BNT310" s="308"/>
      <c r="BNV310" s="42"/>
      <c r="BNX310" s="357"/>
      <c r="BNY310" s="358"/>
      <c r="BNZ310" s="307"/>
      <c r="BOA310" s="307"/>
      <c r="BOB310" s="308"/>
      <c r="BOD310" s="42"/>
      <c r="BOF310" s="357"/>
      <c r="BOG310" s="358"/>
      <c r="BOH310" s="307"/>
      <c r="BOI310" s="307"/>
      <c r="BOJ310" s="308"/>
      <c r="BOL310" s="42"/>
      <c r="BON310" s="357"/>
      <c r="BOO310" s="358"/>
      <c r="BOP310" s="307"/>
      <c r="BOQ310" s="307"/>
      <c r="BOR310" s="308"/>
      <c r="BOT310" s="42"/>
      <c r="BOV310" s="357"/>
      <c r="BOW310" s="358"/>
      <c r="BOX310" s="307"/>
      <c r="BOY310" s="307"/>
      <c r="BOZ310" s="308"/>
      <c r="BPB310" s="42"/>
      <c r="BPD310" s="357"/>
      <c r="BPE310" s="358"/>
      <c r="BPF310" s="307"/>
      <c r="BPG310" s="307"/>
      <c r="BPH310" s="308"/>
      <c r="BPJ310" s="42"/>
      <c r="BPL310" s="357"/>
      <c r="BPM310" s="358"/>
      <c r="BPN310" s="307"/>
      <c r="BPO310" s="307"/>
      <c r="BPP310" s="308"/>
      <c r="BPR310" s="42"/>
      <c r="BPT310" s="357"/>
      <c r="BPU310" s="358"/>
      <c r="BPV310" s="307"/>
      <c r="BPW310" s="307"/>
      <c r="BPX310" s="308"/>
      <c r="BPZ310" s="42"/>
      <c r="BQB310" s="357"/>
      <c r="BQC310" s="358"/>
      <c r="BQD310" s="307"/>
      <c r="BQE310" s="307"/>
      <c r="BQF310" s="308"/>
      <c r="BQH310" s="42"/>
      <c r="BQJ310" s="357"/>
      <c r="BQK310" s="358"/>
      <c r="BQL310" s="307"/>
      <c r="BQM310" s="307"/>
      <c r="BQN310" s="308"/>
      <c r="BQP310" s="42"/>
      <c r="BQR310" s="357"/>
      <c r="BQS310" s="358"/>
      <c r="BQT310" s="307"/>
      <c r="BQU310" s="307"/>
      <c r="BQV310" s="308"/>
      <c r="BQX310" s="42"/>
      <c r="BQZ310" s="357"/>
      <c r="BRA310" s="358"/>
      <c r="BRB310" s="307"/>
      <c r="BRC310" s="307"/>
      <c r="BRD310" s="308"/>
      <c r="BRF310" s="42"/>
      <c r="BRH310" s="357"/>
      <c r="BRI310" s="358"/>
      <c r="BRJ310" s="307"/>
      <c r="BRK310" s="307"/>
      <c r="BRL310" s="308"/>
      <c r="BRN310" s="42"/>
      <c r="BRP310" s="357"/>
      <c r="BRQ310" s="358"/>
      <c r="BRR310" s="307"/>
      <c r="BRS310" s="307"/>
      <c r="BRT310" s="308"/>
      <c r="BRV310" s="42"/>
      <c r="BRX310" s="357"/>
      <c r="BRY310" s="358"/>
      <c r="BRZ310" s="307"/>
      <c r="BSA310" s="307"/>
      <c r="BSB310" s="308"/>
      <c r="BSD310" s="42"/>
      <c r="BSF310" s="357"/>
      <c r="BSG310" s="358"/>
      <c r="BSH310" s="307"/>
      <c r="BSI310" s="307"/>
      <c r="BSJ310" s="308"/>
      <c r="BSL310" s="42"/>
      <c r="BSN310" s="357"/>
      <c r="BSO310" s="358"/>
      <c r="BSP310" s="307"/>
      <c r="BSQ310" s="307"/>
      <c r="BSR310" s="308"/>
      <c r="BST310" s="42"/>
      <c r="BSV310" s="357"/>
      <c r="BSW310" s="358"/>
      <c r="BSX310" s="307"/>
      <c r="BSY310" s="307"/>
      <c r="BSZ310" s="308"/>
      <c r="BTB310" s="42"/>
      <c r="BTD310" s="357"/>
      <c r="BTE310" s="358"/>
      <c r="BTF310" s="307"/>
      <c r="BTG310" s="307"/>
      <c r="BTH310" s="308"/>
      <c r="BTJ310" s="42"/>
      <c r="BTL310" s="357"/>
      <c r="BTM310" s="358"/>
      <c r="BTN310" s="307"/>
      <c r="BTO310" s="307"/>
      <c r="BTP310" s="308"/>
      <c r="BTR310" s="42"/>
      <c r="BTT310" s="357"/>
      <c r="BTU310" s="358"/>
      <c r="BTV310" s="307"/>
      <c r="BTW310" s="307"/>
      <c r="BTX310" s="308"/>
      <c r="BTZ310" s="42"/>
      <c r="BUB310" s="357"/>
      <c r="BUC310" s="358"/>
      <c r="BUD310" s="307"/>
      <c r="BUE310" s="307"/>
      <c r="BUF310" s="308"/>
      <c r="BUH310" s="42"/>
      <c r="BUJ310" s="357"/>
      <c r="BUK310" s="358"/>
      <c r="BUL310" s="307"/>
      <c r="BUM310" s="307"/>
      <c r="BUN310" s="308"/>
      <c r="BUP310" s="42"/>
      <c r="BUR310" s="357"/>
      <c r="BUS310" s="358"/>
      <c r="BUT310" s="307"/>
      <c r="BUU310" s="307"/>
      <c r="BUV310" s="308"/>
      <c r="BUX310" s="42"/>
      <c r="BUZ310" s="357"/>
      <c r="BVA310" s="358"/>
      <c r="BVB310" s="307"/>
      <c r="BVC310" s="307"/>
      <c r="BVD310" s="308"/>
      <c r="BVF310" s="42"/>
      <c r="BVH310" s="357"/>
      <c r="BVI310" s="358"/>
      <c r="BVJ310" s="307"/>
      <c r="BVK310" s="307"/>
      <c r="BVL310" s="308"/>
      <c r="BVN310" s="42"/>
      <c r="BVP310" s="357"/>
      <c r="BVQ310" s="358"/>
      <c r="BVR310" s="307"/>
      <c r="BVS310" s="307"/>
      <c r="BVT310" s="308"/>
      <c r="BVV310" s="42"/>
      <c r="BVX310" s="357"/>
      <c r="BVY310" s="358"/>
      <c r="BVZ310" s="307"/>
      <c r="BWA310" s="307"/>
      <c r="BWB310" s="308"/>
      <c r="BWD310" s="42"/>
      <c r="BWF310" s="357"/>
      <c r="BWG310" s="358"/>
      <c r="BWH310" s="307"/>
      <c r="BWI310" s="307"/>
      <c r="BWJ310" s="308"/>
      <c r="BWL310" s="42"/>
      <c r="BWN310" s="357"/>
      <c r="BWO310" s="358"/>
      <c r="BWP310" s="307"/>
      <c r="BWQ310" s="307"/>
      <c r="BWR310" s="308"/>
      <c r="BWT310" s="42"/>
      <c r="BWV310" s="357"/>
      <c r="BWW310" s="358"/>
      <c r="BWX310" s="307"/>
      <c r="BWY310" s="307"/>
      <c r="BWZ310" s="308"/>
      <c r="BXB310" s="42"/>
      <c r="BXD310" s="357"/>
      <c r="BXE310" s="358"/>
      <c r="BXF310" s="307"/>
      <c r="BXG310" s="307"/>
      <c r="BXH310" s="308"/>
      <c r="BXJ310" s="42"/>
      <c r="BXL310" s="357"/>
      <c r="BXM310" s="358"/>
      <c r="BXN310" s="307"/>
      <c r="BXO310" s="307"/>
      <c r="BXP310" s="308"/>
      <c r="BXR310" s="42"/>
      <c r="BXT310" s="357"/>
      <c r="BXU310" s="358"/>
      <c r="BXV310" s="307"/>
      <c r="BXW310" s="307"/>
      <c r="BXX310" s="308"/>
      <c r="BXZ310" s="42"/>
      <c r="BYB310" s="357"/>
      <c r="BYC310" s="358"/>
      <c r="BYD310" s="307"/>
      <c r="BYE310" s="307"/>
      <c r="BYF310" s="308"/>
      <c r="BYH310" s="42"/>
      <c r="BYJ310" s="357"/>
      <c r="BYK310" s="358"/>
      <c r="BYL310" s="307"/>
      <c r="BYM310" s="307"/>
      <c r="BYN310" s="308"/>
      <c r="BYP310" s="42"/>
      <c r="BYR310" s="357"/>
      <c r="BYS310" s="358"/>
      <c r="BYT310" s="307"/>
      <c r="BYU310" s="307"/>
      <c r="BYV310" s="308"/>
      <c r="BYX310" s="42"/>
      <c r="BYZ310" s="357"/>
      <c r="BZA310" s="358"/>
      <c r="BZB310" s="307"/>
      <c r="BZC310" s="307"/>
      <c r="BZD310" s="308"/>
      <c r="BZF310" s="42"/>
      <c r="BZH310" s="357"/>
      <c r="BZI310" s="358"/>
      <c r="BZJ310" s="307"/>
      <c r="BZK310" s="307"/>
      <c r="BZL310" s="308"/>
      <c r="BZN310" s="42"/>
      <c r="BZP310" s="357"/>
      <c r="BZQ310" s="358"/>
      <c r="BZR310" s="307"/>
      <c r="BZS310" s="307"/>
      <c r="BZT310" s="308"/>
      <c r="BZV310" s="42"/>
      <c r="BZX310" s="357"/>
      <c r="BZY310" s="358"/>
      <c r="BZZ310" s="307"/>
      <c r="CAA310" s="307"/>
      <c r="CAB310" s="308"/>
      <c r="CAD310" s="42"/>
      <c r="CAF310" s="357"/>
      <c r="CAG310" s="358"/>
      <c r="CAH310" s="307"/>
      <c r="CAI310" s="307"/>
      <c r="CAJ310" s="308"/>
      <c r="CAL310" s="42"/>
      <c r="CAN310" s="357"/>
      <c r="CAO310" s="358"/>
      <c r="CAP310" s="307"/>
      <c r="CAQ310" s="307"/>
      <c r="CAR310" s="308"/>
      <c r="CAT310" s="42"/>
      <c r="CAV310" s="357"/>
      <c r="CAW310" s="358"/>
      <c r="CAX310" s="307"/>
      <c r="CAY310" s="307"/>
      <c r="CAZ310" s="308"/>
      <c r="CBB310" s="42"/>
      <c r="CBD310" s="357"/>
      <c r="CBE310" s="358"/>
      <c r="CBF310" s="307"/>
      <c r="CBG310" s="307"/>
      <c r="CBH310" s="308"/>
      <c r="CBJ310" s="42"/>
      <c r="CBL310" s="357"/>
      <c r="CBM310" s="358"/>
      <c r="CBN310" s="307"/>
      <c r="CBO310" s="307"/>
      <c r="CBP310" s="308"/>
      <c r="CBR310" s="42"/>
      <c r="CBT310" s="357"/>
      <c r="CBU310" s="358"/>
      <c r="CBV310" s="307"/>
      <c r="CBW310" s="307"/>
      <c r="CBX310" s="308"/>
      <c r="CBZ310" s="42"/>
      <c r="CCB310" s="357"/>
      <c r="CCC310" s="358"/>
      <c r="CCD310" s="307"/>
      <c r="CCE310" s="307"/>
      <c r="CCF310" s="308"/>
      <c r="CCH310" s="42"/>
      <c r="CCJ310" s="357"/>
      <c r="CCK310" s="358"/>
      <c r="CCL310" s="307"/>
      <c r="CCM310" s="307"/>
      <c r="CCN310" s="308"/>
      <c r="CCP310" s="42"/>
      <c r="CCR310" s="357"/>
      <c r="CCS310" s="358"/>
      <c r="CCT310" s="307"/>
      <c r="CCU310" s="307"/>
      <c r="CCV310" s="308"/>
      <c r="CCX310" s="42"/>
      <c r="CCZ310" s="357"/>
      <c r="CDA310" s="358"/>
      <c r="CDB310" s="307"/>
      <c r="CDC310" s="307"/>
      <c r="CDD310" s="308"/>
      <c r="CDF310" s="42"/>
      <c r="CDH310" s="357"/>
      <c r="CDI310" s="358"/>
      <c r="CDJ310" s="307"/>
      <c r="CDK310" s="307"/>
      <c r="CDL310" s="308"/>
      <c r="CDN310" s="42"/>
      <c r="CDP310" s="357"/>
      <c r="CDQ310" s="358"/>
      <c r="CDR310" s="307"/>
      <c r="CDS310" s="307"/>
      <c r="CDT310" s="308"/>
      <c r="CDV310" s="42"/>
      <c r="CDX310" s="357"/>
      <c r="CDY310" s="358"/>
      <c r="CDZ310" s="307"/>
      <c r="CEA310" s="307"/>
      <c r="CEB310" s="308"/>
      <c r="CED310" s="42"/>
      <c r="CEF310" s="357"/>
      <c r="CEG310" s="358"/>
      <c r="CEH310" s="307"/>
      <c r="CEI310" s="307"/>
      <c r="CEJ310" s="308"/>
      <c r="CEL310" s="42"/>
      <c r="CEN310" s="357"/>
      <c r="CEO310" s="358"/>
      <c r="CEP310" s="307"/>
      <c r="CEQ310" s="307"/>
      <c r="CER310" s="308"/>
      <c r="CET310" s="42"/>
      <c r="CEV310" s="357"/>
      <c r="CEW310" s="358"/>
      <c r="CEX310" s="307"/>
      <c r="CEY310" s="307"/>
      <c r="CEZ310" s="308"/>
      <c r="CFB310" s="42"/>
      <c r="CFD310" s="357"/>
      <c r="CFE310" s="358"/>
      <c r="CFF310" s="307"/>
      <c r="CFG310" s="307"/>
      <c r="CFH310" s="308"/>
      <c r="CFJ310" s="42"/>
      <c r="CFL310" s="357"/>
      <c r="CFM310" s="358"/>
      <c r="CFN310" s="307"/>
      <c r="CFO310" s="307"/>
      <c r="CFP310" s="308"/>
      <c r="CFR310" s="42"/>
      <c r="CFT310" s="357"/>
      <c r="CFU310" s="358"/>
      <c r="CFV310" s="307"/>
      <c r="CFW310" s="307"/>
      <c r="CFX310" s="308"/>
      <c r="CFZ310" s="42"/>
      <c r="CGB310" s="357"/>
      <c r="CGC310" s="358"/>
      <c r="CGD310" s="307"/>
      <c r="CGE310" s="307"/>
      <c r="CGF310" s="308"/>
      <c r="CGH310" s="42"/>
      <c r="CGJ310" s="357"/>
      <c r="CGK310" s="358"/>
      <c r="CGL310" s="307"/>
      <c r="CGM310" s="307"/>
      <c r="CGN310" s="308"/>
      <c r="CGP310" s="42"/>
      <c r="CGR310" s="357"/>
      <c r="CGS310" s="358"/>
      <c r="CGT310" s="307"/>
      <c r="CGU310" s="307"/>
      <c r="CGV310" s="308"/>
      <c r="CGX310" s="42"/>
      <c r="CGZ310" s="357"/>
      <c r="CHA310" s="358"/>
      <c r="CHB310" s="307"/>
      <c r="CHC310" s="307"/>
      <c r="CHD310" s="308"/>
      <c r="CHF310" s="42"/>
      <c r="CHH310" s="357"/>
      <c r="CHI310" s="358"/>
      <c r="CHJ310" s="307"/>
      <c r="CHK310" s="307"/>
      <c r="CHL310" s="308"/>
      <c r="CHN310" s="42"/>
      <c r="CHP310" s="357"/>
      <c r="CHQ310" s="358"/>
      <c r="CHR310" s="307"/>
      <c r="CHS310" s="307"/>
      <c r="CHT310" s="308"/>
      <c r="CHV310" s="42"/>
      <c r="CHX310" s="357"/>
      <c r="CHY310" s="358"/>
      <c r="CHZ310" s="307"/>
      <c r="CIA310" s="307"/>
      <c r="CIB310" s="308"/>
      <c r="CID310" s="42"/>
      <c r="CIF310" s="357"/>
      <c r="CIG310" s="358"/>
      <c r="CIH310" s="307"/>
      <c r="CII310" s="307"/>
      <c r="CIJ310" s="308"/>
      <c r="CIL310" s="42"/>
      <c r="CIN310" s="357"/>
      <c r="CIO310" s="358"/>
      <c r="CIP310" s="307"/>
      <c r="CIQ310" s="307"/>
      <c r="CIR310" s="308"/>
      <c r="CIT310" s="42"/>
      <c r="CIV310" s="357"/>
      <c r="CIW310" s="358"/>
      <c r="CIX310" s="307"/>
      <c r="CIY310" s="307"/>
      <c r="CIZ310" s="308"/>
      <c r="CJB310" s="42"/>
      <c r="CJD310" s="357"/>
      <c r="CJE310" s="358"/>
      <c r="CJF310" s="307"/>
      <c r="CJG310" s="307"/>
      <c r="CJH310" s="308"/>
      <c r="CJJ310" s="42"/>
      <c r="CJL310" s="357"/>
      <c r="CJM310" s="358"/>
      <c r="CJN310" s="307"/>
      <c r="CJO310" s="307"/>
      <c r="CJP310" s="308"/>
      <c r="CJR310" s="42"/>
      <c r="CJT310" s="357"/>
      <c r="CJU310" s="358"/>
      <c r="CJV310" s="307"/>
      <c r="CJW310" s="307"/>
      <c r="CJX310" s="308"/>
      <c r="CJZ310" s="42"/>
      <c r="CKB310" s="357"/>
      <c r="CKC310" s="358"/>
      <c r="CKD310" s="307"/>
      <c r="CKE310" s="307"/>
      <c r="CKF310" s="308"/>
      <c r="CKH310" s="42"/>
      <c r="CKJ310" s="357"/>
      <c r="CKK310" s="358"/>
      <c r="CKL310" s="307"/>
      <c r="CKM310" s="307"/>
      <c r="CKN310" s="308"/>
      <c r="CKP310" s="42"/>
      <c r="CKR310" s="357"/>
      <c r="CKS310" s="358"/>
      <c r="CKT310" s="307"/>
      <c r="CKU310" s="307"/>
      <c r="CKV310" s="308"/>
      <c r="CKX310" s="42"/>
      <c r="CKZ310" s="357"/>
      <c r="CLA310" s="358"/>
      <c r="CLB310" s="307"/>
      <c r="CLC310" s="307"/>
      <c r="CLD310" s="308"/>
      <c r="CLF310" s="42"/>
      <c r="CLH310" s="357"/>
      <c r="CLI310" s="358"/>
      <c r="CLJ310" s="307"/>
      <c r="CLK310" s="307"/>
      <c r="CLL310" s="308"/>
      <c r="CLN310" s="42"/>
      <c r="CLP310" s="357"/>
      <c r="CLQ310" s="358"/>
      <c r="CLR310" s="307"/>
      <c r="CLS310" s="307"/>
      <c r="CLT310" s="308"/>
      <c r="CLV310" s="42"/>
      <c r="CLX310" s="357"/>
      <c r="CLY310" s="358"/>
      <c r="CLZ310" s="307"/>
      <c r="CMA310" s="307"/>
      <c r="CMB310" s="308"/>
      <c r="CMD310" s="42"/>
      <c r="CMF310" s="357"/>
      <c r="CMG310" s="358"/>
      <c r="CMH310" s="307"/>
      <c r="CMI310" s="307"/>
      <c r="CMJ310" s="308"/>
      <c r="CML310" s="42"/>
      <c r="CMN310" s="357"/>
      <c r="CMO310" s="358"/>
      <c r="CMP310" s="307"/>
      <c r="CMQ310" s="307"/>
      <c r="CMR310" s="308"/>
      <c r="CMT310" s="42"/>
      <c r="CMV310" s="357"/>
      <c r="CMW310" s="358"/>
      <c r="CMX310" s="307"/>
      <c r="CMY310" s="307"/>
      <c r="CMZ310" s="308"/>
      <c r="CNB310" s="42"/>
      <c r="CND310" s="357"/>
      <c r="CNE310" s="358"/>
      <c r="CNF310" s="307"/>
      <c r="CNG310" s="307"/>
      <c r="CNH310" s="308"/>
      <c r="CNJ310" s="42"/>
      <c r="CNL310" s="357"/>
      <c r="CNM310" s="358"/>
      <c r="CNN310" s="307"/>
      <c r="CNO310" s="307"/>
      <c r="CNP310" s="308"/>
      <c r="CNR310" s="42"/>
      <c r="CNT310" s="357"/>
      <c r="CNU310" s="358"/>
      <c r="CNV310" s="307"/>
      <c r="CNW310" s="307"/>
      <c r="CNX310" s="308"/>
      <c r="CNZ310" s="42"/>
      <c r="COB310" s="357"/>
      <c r="COC310" s="358"/>
      <c r="COD310" s="307"/>
      <c r="COE310" s="307"/>
      <c r="COF310" s="308"/>
      <c r="COH310" s="42"/>
      <c r="COJ310" s="357"/>
      <c r="COK310" s="358"/>
      <c r="COL310" s="307"/>
      <c r="COM310" s="307"/>
      <c r="CON310" s="308"/>
      <c r="COP310" s="42"/>
      <c r="COR310" s="357"/>
      <c r="COS310" s="358"/>
      <c r="COT310" s="307"/>
      <c r="COU310" s="307"/>
      <c r="COV310" s="308"/>
      <c r="COX310" s="42"/>
      <c r="COZ310" s="357"/>
      <c r="CPA310" s="358"/>
      <c r="CPB310" s="307"/>
      <c r="CPC310" s="307"/>
      <c r="CPD310" s="308"/>
      <c r="CPF310" s="42"/>
      <c r="CPH310" s="357"/>
      <c r="CPI310" s="358"/>
      <c r="CPJ310" s="307"/>
      <c r="CPK310" s="307"/>
      <c r="CPL310" s="308"/>
      <c r="CPN310" s="42"/>
      <c r="CPP310" s="357"/>
      <c r="CPQ310" s="358"/>
      <c r="CPR310" s="307"/>
      <c r="CPS310" s="307"/>
      <c r="CPT310" s="308"/>
      <c r="CPV310" s="42"/>
      <c r="CPX310" s="357"/>
      <c r="CPY310" s="358"/>
      <c r="CPZ310" s="307"/>
      <c r="CQA310" s="307"/>
      <c r="CQB310" s="308"/>
      <c r="CQD310" s="42"/>
      <c r="CQF310" s="357"/>
      <c r="CQG310" s="358"/>
      <c r="CQH310" s="307"/>
      <c r="CQI310" s="307"/>
      <c r="CQJ310" s="308"/>
      <c r="CQL310" s="42"/>
      <c r="CQN310" s="357"/>
      <c r="CQO310" s="358"/>
      <c r="CQP310" s="307"/>
      <c r="CQQ310" s="307"/>
      <c r="CQR310" s="308"/>
      <c r="CQT310" s="42"/>
      <c r="CQV310" s="357"/>
      <c r="CQW310" s="358"/>
      <c r="CQX310" s="307"/>
      <c r="CQY310" s="307"/>
      <c r="CQZ310" s="308"/>
      <c r="CRB310" s="42"/>
      <c r="CRD310" s="357"/>
      <c r="CRE310" s="358"/>
      <c r="CRF310" s="307"/>
      <c r="CRG310" s="307"/>
      <c r="CRH310" s="308"/>
      <c r="CRJ310" s="42"/>
      <c r="CRL310" s="357"/>
      <c r="CRM310" s="358"/>
      <c r="CRN310" s="307"/>
      <c r="CRO310" s="307"/>
      <c r="CRP310" s="308"/>
      <c r="CRR310" s="42"/>
      <c r="CRT310" s="357"/>
      <c r="CRU310" s="358"/>
      <c r="CRV310" s="307"/>
      <c r="CRW310" s="307"/>
      <c r="CRX310" s="308"/>
      <c r="CRZ310" s="42"/>
      <c r="CSB310" s="357"/>
      <c r="CSC310" s="358"/>
      <c r="CSD310" s="307"/>
      <c r="CSE310" s="307"/>
      <c r="CSF310" s="308"/>
      <c r="CSH310" s="42"/>
      <c r="CSJ310" s="357"/>
      <c r="CSK310" s="358"/>
      <c r="CSL310" s="307"/>
      <c r="CSM310" s="307"/>
      <c r="CSN310" s="308"/>
      <c r="CSP310" s="42"/>
      <c r="CSR310" s="357"/>
      <c r="CSS310" s="358"/>
      <c r="CST310" s="307"/>
      <c r="CSU310" s="307"/>
      <c r="CSV310" s="308"/>
      <c r="CSX310" s="42"/>
      <c r="CSZ310" s="357"/>
      <c r="CTA310" s="358"/>
      <c r="CTB310" s="307"/>
      <c r="CTC310" s="307"/>
      <c r="CTD310" s="308"/>
      <c r="CTF310" s="42"/>
      <c r="CTH310" s="357"/>
      <c r="CTI310" s="358"/>
      <c r="CTJ310" s="307"/>
      <c r="CTK310" s="307"/>
      <c r="CTL310" s="308"/>
      <c r="CTN310" s="42"/>
      <c r="CTP310" s="357"/>
      <c r="CTQ310" s="358"/>
      <c r="CTR310" s="307"/>
      <c r="CTS310" s="307"/>
      <c r="CTT310" s="308"/>
      <c r="CTV310" s="42"/>
      <c r="CTX310" s="357"/>
      <c r="CTY310" s="358"/>
      <c r="CTZ310" s="307"/>
      <c r="CUA310" s="307"/>
      <c r="CUB310" s="308"/>
      <c r="CUD310" s="42"/>
      <c r="CUF310" s="357"/>
      <c r="CUG310" s="358"/>
      <c r="CUH310" s="307"/>
      <c r="CUI310" s="307"/>
      <c r="CUJ310" s="308"/>
      <c r="CUL310" s="42"/>
      <c r="CUN310" s="357"/>
      <c r="CUO310" s="358"/>
      <c r="CUP310" s="307"/>
      <c r="CUQ310" s="307"/>
      <c r="CUR310" s="308"/>
      <c r="CUT310" s="42"/>
      <c r="CUV310" s="357"/>
      <c r="CUW310" s="358"/>
      <c r="CUX310" s="307"/>
      <c r="CUY310" s="307"/>
      <c r="CUZ310" s="308"/>
      <c r="CVB310" s="42"/>
      <c r="CVD310" s="357"/>
      <c r="CVE310" s="358"/>
      <c r="CVF310" s="307"/>
      <c r="CVG310" s="307"/>
      <c r="CVH310" s="308"/>
      <c r="CVJ310" s="42"/>
      <c r="CVL310" s="357"/>
      <c r="CVM310" s="358"/>
      <c r="CVN310" s="307"/>
      <c r="CVO310" s="307"/>
      <c r="CVP310" s="308"/>
      <c r="CVR310" s="42"/>
      <c r="CVT310" s="357"/>
      <c r="CVU310" s="358"/>
      <c r="CVV310" s="307"/>
      <c r="CVW310" s="307"/>
      <c r="CVX310" s="308"/>
      <c r="CVZ310" s="42"/>
      <c r="CWB310" s="357"/>
      <c r="CWC310" s="358"/>
      <c r="CWD310" s="307"/>
      <c r="CWE310" s="307"/>
      <c r="CWF310" s="308"/>
      <c r="CWH310" s="42"/>
      <c r="CWJ310" s="357"/>
      <c r="CWK310" s="358"/>
      <c r="CWL310" s="307"/>
      <c r="CWM310" s="307"/>
      <c r="CWN310" s="308"/>
      <c r="CWP310" s="42"/>
      <c r="CWR310" s="357"/>
      <c r="CWS310" s="358"/>
      <c r="CWT310" s="307"/>
      <c r="CWU310" s="307"/>
      <c r="CWV310" s="308"/>
      <c r="CWX310" s="42"/>
      <c r="CWZ310" s="357"/>
      <c r="CXA310" s="358"/>
      <c r="CXB310" s="307"/>
      <c r="CXC310" s="307"/>
      <c r="CXD310" s="308"/>
      <c r="CXF310" s="42"/>
      <c r="CXH310" s="357"/>
      <c r="CXI310" s="358"/>
      <c r="CXJ310" s="307"/>
      <c r="CXK310" s="307"/>
      <c r="CXL310" s="308"/>
      <c r="CXN310" s="42"/>
      <c r="CXP310" s="357"/>
      <c r="CXQ310" s="358"/>
      <c r="CXR310" s="307"/>
      <c r="CXS310" s="307"/>
      <c r="CXT310" s="308"/>
      <c r="CXV310" s="42"/>
      <c r="CXX310" s="357"/>
      <c r="CXY310" s="358"/>
      <c r="CXZ310" s="307"/>
      <c r="CYA310" s="307"/>
      <c r="CYB310" s="308"/>
      <c r="CYD310" s="42"/>
      <c r="CYF310" s="357"/>
      <c r="CYG310" s="358"/>
      <c r="CYH310" s="307"/>
      <c r="CYI310" s="307"/>
      <c r="CYJ310" s="308"/>
      <c r="CYL310" s="42"/>
      <c r="CYN310" s="357"/>
      <c r="CYO310" s="358"/>
      <c r="CYP310" s="307"/>
      <c r="CYQ310" s="307"/>
      <c r="CYR310" s="308"/>
      <c r="CYT310" s="42"/>
      <c r="CYV310" s="357"/>
      <c r="CYW310" s="358"/>
      <c r="CYX310" s="307"/>
      <c r="CYY310" s="307"/>
      <c r="CYZ310" s="308"/>
      <c r="CZB310" s="42"/>
      <c r="CZD310" s="357"/>
      <c r="CZE310" s="358"/>
      <c r="CZF310" s="307"/>
      <c r="CZG310" s="307"/>
      <c r="CZH310" s="308"/>
      <c r="CZJ310" s="42"/>
      <c r="CZL310" s="357"/>
      <c r="CZM310" s="358"/>
      <c r="CZN310" s="307"/>
      <c r="CZO310" s="307"/>
      <c r="CZP310" s="308"/>
      <c r="CZR310" s="42"/>
      <c r="CZT310" s="357"/>
      <c r="CZU310" s="358"/>
      <c r="CZV310" s="307"/>
      <c r="CZW310" s="307"/>
      <c r="CZX310" s="308"/>
      <c r="CZZ310" s="42"/>
      <c r="DAB310" s="357"/>
      <c r="DAC310" s="358"/>
      <c r="DAD310" s="307"/>
      <c r="DAE310" s="307"/>
      <c r="DAF310" s="308"/>
      <c r="DAH310" s="42"/>
      <c r="DAJ310" s="357"/>
      <c r="DAK310" s="358"/>
      <c r="DAL310" s="307"/>
      <c r="DAM310" s="307"/>
      <c r="DAN310" s="308"/>
      <c r="DAP310" s="42"/>
      <c r="DAR310" s="357"/>
      <c r="DAS310" s="358"/>
      <c r="DAT310" s="307"/>
      <c r="DAU310" s="307"/>
      <c r="DAV310" s="308"/>
      <c r="DAX310" s="42"/>
      <c r="DAZ310" s="357"/>
      <c r="DBA310" s="358"/>
      <c r="DBB310" s="307"/>
      <c r="DBC310" s="307"/>
      <c r="DBD310" s="308"/>
      <c r="DBF310" s="42"/>
      <c r="DBH310" s="357"/>
      <c r="DBI310" s="358"/>
      <c r="DBJ310" s="307"/>
      <c r="DBK310" s="307"/>
      <c r="DBL310" s="308"/>
      <c r="DBN310" s="42"/>
      <c r="DBP310" s="357"/>
      <c r="DBQ310" s="358"/>
      <c r="DBR310" s="307"/>
      <c r="DBS310" s="307"/>
      <c r="DBT310" s="308"/>
      <c r="DBV310" s="42"/>
      <c r="DBX310" s="357"/>
      <c r="DBY310" s="358"/>
      <c r="DBZ310" s="307"/>
      <c r="DCA310" s="307"/>
      <c r="DCB310" s="308"/>
      <c r="DCD310" s="42"/>
      <c r="DCF310" s="357"/>
      <c r="DCG310" s="358"/>
      <c r="DCH310" s="307"/>
      <c r="DCI310" s="307"/>
      <c r="DCJ310" s="308"/>
      <c r="DCL310" s="42"/>
      <c r="DCN310" s="357"/>
      <c r="DCO310" s="358"/>
      <c r="DCP310" s="307"/>
      <c r="DCQ310" s="307"/>
      <c r="DCR310" s="308"/>
      <c r="DCT310" s="42"/>
      <c r="DCV310" s="357"/>
      <c r="DCW310" s="358"/>
      <c r="DCX310" s="307"/>
      <c r="DCY310" s="307"/>
      <c r="DCZ310" s="308"/>
      <c r="DDB310" s="42"/>
      <c r="DDD310" s="357"/>
      <c r="DDE310" s="358"/>
      <c r="DDF310" s="307"/>
      <c r="DDG310" s="307"/>
      <c r="DDH310" s="308"/>
      <c r="DDJ310" s="42"/>
      <c r="DDL310" s="357"/>
      <c r="DDM310" s="358"/>
      <c r="DDN310" s="307"/>
      <c r="DDO310" s="307"/>
      <c r="DDP310" s="308"/>
      <c r="DDR310" s="42"/>
      <c r="DDT310" s="357"/>
      <c r="DDU310" s="358"/>
      <c r="DDV310" s="307"/>
      <c r="DDW310" s="307"/>
      <c r="DDX310" s="308"/>
      <c r="DDZ310" s="42"/>
      <c r="DEB310" s="357"/>
      <c r="DEC310" s="358"/>
      <c r="DED310" s="307"/>
      <c r="DEE310" s="307"/>
      <c r="DEF310" s="308"/>
      <c r="DEH310" s="42"/>
      <c r="DEJ310" s="357"/>
      <c r="DEK310" s="358"/>
      <c r="DEL310" s="307"/>
      <c r="DEM310" s="307"/>
      <c r="DEN310" s="308"/>
      <c r="DEP310" s="42"/>
      <c r="DER310" s="357"/>
      <c r="DES310" s="358"/>
      <c r="DET310" s="307"/>
      <c r="DEU310" s="307"/>
      <c r="DEV310" s="308"/>
      <c r="DEX310" s="42"/>
      <c r="DEZ310" s="357"/>
      <c r="DFA310" s="358"/>
      <c r="DFB310" s="307"/>
      <c r="DFC310" s="307"/>
      <c r="DFD310" s="308"/>
      <c r="DFF310" s="42"/>
      <c r="DFH310" s="357"/>
      <c r="DFI310" s="358"/>
      <c r="DFJ310" s="307"/>
      <c r="DFK310" s="307"/>
      <c r="DFL310" s="308"/>
      <c r="DFN310" s="42"/>
      <c r="DFP310" s="357"/>
      <c r="DFQ310" s="358"/>
      <c r="DFR310" s="307"/>
      <c r="DFS310" s="307"/>
      <c r="DFT310" s="308"/>
      <c r="DFV310" s="42"/>
      <c r="DFX310" s="357"/>
      <c r="DFY310" s="358"/>
      <c r="DFZ310" s="307"/>
      <c r="DGA310" s="307"/>
      <c r="DGB310" s="308"/>
      <c r="DGD310" s="42"/>
      <c r="DGF310" s="357"/>
      <c r="DGG310" s="358"/>
      <c r="DGH310" s="307"/>
      <c r="DGI310" s="307"/>
      <c r="DGJ310" s="308"/>
      <c r="DGL310" s="42"/>
      <c r="DGN310" s="357"/>
      <c r="DGO310" s="358"/>
      <c r="DGP310" s="307"/>
      <c r="DGQ310" s="307"/>
      <c r="DGR310" s="308"/>
      <c r="DGT310" s="42"/>
      <c r="DGV310" s="357"/>
      <c r="DGW310" s="358"/>
      <c r="DGX310" s="307"/>
      <c r="DGY310" s="307"/>
      <c r="DGZ310" s="308"/>
      <c r="DHB310" s="42"/>
      <c r="DHD310" s="357"/>
      <c r="DHE310" s="358"/>
      <c r="DHF310" s="307"/>
      <c r="DHG310" s="307"/>
      <c r="DHH310" s="308"/>
      <c r="DHJ310" s="42"/>
      <c r="DHL310" s="357"/>
      <c r="DHM310" s="358"/>
      <c r="DHN310" s="307"/>
      <c r="DHO310" s="307"/>
      <c r="DHP310" s="308"/>
      <c r="DHR310" s="42"/>
      <c r="DHT310" s="357"/>
      <c r="DHU310" s="358"/>
      <c r="DHV310" s="307"/>
      <c r="DHW310" s="307"/>
      <c r="DHX310" s="308"/>
      <c r="DHZ310" s="42"/>
      <c r="DIB310" s="357"/>
      <c r="DIC310" s="358"/>
      <c r="DID310" s="307"/>
      <c r="DIE310" s="307"/>
      <c r="DIF310" s="308"/>
      <c r="DIH310" s="42"/>
      <c r="DIJ310" s="357"/>
      <c r="DIK310" s="358"/>
      <c r="DIL310" s="307"/>
      <c r="DIM310" s="307"/>
      <c r="DIN310" s="308"/>
      <c r="DIP310" s="42"/>
      <c r="DIR310" s="357"/>
      <c r="DIS310" s="358"/>
      <c r="DIT310" s="307"/>
      <c r="DIU310" s="307"/>
      <c r="DIV310" s="308"/>
      <c r="DIX310" s="42"/>
      <c r="DIZ310" s="357"/>
      <c r="DJA310" s="358"/>
      <c r="DJB310" s="307"/>
      <c r="DJC310" s="307"/>
      <c r="DJD310" s="308"/>
      <c r="DJF310" s="42"/>
      <c r="DJH310" s="357"/>
      <c r="DJI310" s="358"/>
      <c r="DJJ310" s="307"/>
      <c r="DJK310" s="307"/>
      <c r="DJL310" s="308"/>
      <c r="DJN310" s="42"/>
      <c r="DJP310" s="357"/>
      <c r="DJQ310" s="358"/>
      <c r="DJR310" s="307"/>
      <c r="DJS310" s="307"/>
      <c r="DJT310" s="308"/>
      <c r="DJV310" s="42"/>
      <c r="DJX310" s="357"/>
      <c r="DJY310" s="358"/>
      <c r="DJZ310" s="307"/>
      <c r="DKA310" s="307"/>
      <c r="DKB310" s="308"/>
      <c r="DKD310" s="42"/>
      <c r="DKF310" s="357"/>
      <c r="DKG310" s="358"/>
      <c r="DKH310" s="307"/>
      <c r="DKI310" s="307"/>
      <c r="DKJ310" s="308"/>
      <c r="DKL310" s="42"/>
      <c r="DKN310" s="357"/>
      <c r="DKO310" s="358"/>
      <c r="DKP310" s="307"/>
      <c r="DKQ310" s="307"/>
      <c r="DKR310" s="308"/>
      <c r="DKT310" s="42"/>
      <c r="DKV310" s="357"/>
      <c r="DKW310" s="358"/>
      <c r="DKX310" s="307"/>
      <c r="DKY310" s="307"/>
      <c r="DKZ310" s="308"/>
      <c r="DLB310" s="42"/>
      <c r="DLD310" s="357"/>
      <c r="DLE310" s="358"/>
      <c r="DLF310" s="307"/>
      <c r="DLG310" s="307"/>
      <c r="DLH310" s="308"/>
      <c r="DLJ310" s="42"/>
      <c r="DLL310" s="357"/>
      <c r="DLM310" s="358"/>
      <c r="DLN310" s="307"/>
      <c r="DLO310" s="307"/>
      <c r="DLP310" s="308"/>
      <c r="DLR310" s="42"/>
      <c r="DLT310" s="357"/>
      <c r="DLU310" s="358"/>
      <c r="DLV310" s="307"/>
      <c r="DLW310" s="307"/>
      <c r="DLX310" s="308"/>
      <c r="DLZ310" s="42"/>
      <c r="DMB310" s="357"/>
      <c r="DMC310" s="358"/>
      <c r="DMD310" s="307"/>
      <c r="DME310" s="307"/>
      <c r="DMF310" s="308"/>
      <c r="DMH310" s="42"/>
      <c r="DMJ310" s="357"/>
      <c r="DMK310" s="358"/>
      <c r="DML310" s="307"/>
      <c r="DMM310" s="307"/>
      <c r="DMN310" s="308"/>
      <c r="DMP310" s="42"/>
      <c r="DMR310" s="357"/>
      <c r="DMS310" s="358"/>
      <c r="DMT310" s="307"/>
      <c r="DMU310" s="307"/>
      <c r="DMV310" s="308"/>
      <c r="DMX310" s="42"/>
      <c r="DMZ310" s="357"/>
      <c r="DNA310" s="358"/>
      <c r="DNB310" s="307"/>
      <c r="DNC310" s="307"/>
      <c r="DND310" s="308"/>
      <c r="DNF310" s="42"/>
      <c r="DNH310" s="357"/>
      <c r="DNI310" s="358"/>
      <c r="DNJ310" s="307"/>
      <c r="DNK310" s="307"/>
      <c r="DNL310" s="308"/>
      <c r="DNN310" s="42"/>
      <c r="DNP310" s="357"/>
      <c r="DNQ310" s="358"/>
      <c r="DNR310" s="307"/>
      <c r="DNS310" s="307"/>
      <c r="DNT310" s="308"/>
      <c r="DNV310" s="42"/>
      <c r="DNX310" s="357"/>
      <c r="DNY310" s="358"/>
      <c r="DNZ310" s="307"/>
      <c r="DOA310" s="307"/>
      <c r="DOB310" s="308"/>
      <c r="DOD310" s="42"/>
      <c r="DOF310" s="357"/>
      <c r="DOG310" s="358"/>
      <c r="DOH310" s="307"/>
      <c r="DOI310" s="307"/>
      <c r="DOJ310" s="308"/>
      <c r="DOL310" s="42"/>
      <c r="DON310" s="357"/>
      <c r="DOO310" s="358"/>
      <c r="DOP310" s="307"/>
      <c r="DOQ310" s="307"/>
      <c r="DOR310" s="308"/>
      <c r="DOT310" s="42"/>
      <c r="DOV310" s="357"/>
      <c r="DOW310" s="358"/>
      <c r="DOX310" s="307"/>
      <c r="DOY310" s="307"/>
      <c r="DOZ310" s="308"/>
      <c r="DPB310" s="42"/>
      <c r="DPD310" s="357"/>
      <c r="DPE310" s="358"/>
      <c r="DPF310" s="307"/>
      <c r="DPG310" s="307"/>
      <c r="DPH310" s="308"/>
      <c r="DPJ310" s="42"/>
      <c r="DPL310" s="357"/>
      <c r="DPM310" s="358"/>
      <c r="DPN310" s="307"/>
      <c r="DPO310" s="307"/>
      <c r="DPP310" s="308"/>
      <c r="DPR310" s="42"/>
      <c r="DPT310" s="357"/>
      <c r="DPU310" s="358"/>
      <c r="DPV310" s="307"/>
      <c r="DPW310" s="307"/>
      <c r="DPX310" s="308"/>
      <c r="DPZ310" s="42"/>
      <c r="DQB310" s="357"/>
      <c r="DQC310" s="358"/>
      <c r="DQD310" s="307"/>
      <c r="DQE310" s="307"/>
      <c r="DQF310" s="308"/>
      <c r="DQH310" s="42"/>
      <c r="DQJ310" s="357"/>
      <c r="DQK310" s="358"/>
      <c r="DQL310" s="307"/>
      <c r="DQM310" s="307"/>
      <c r="DQN310" s="308"/>
      <c r="DQP310" s="42"/>
      <c r="DQR310" s="357"/>
      <c r="DQS310" s="358"/>
      <c r="DQT310" s="307"/>
      <c r="DQU310" s="307"/>
      <c r="DQV310" s="308"/>
      <c r="DQX310" s="42"/>
      <c r="DQZ310" s="357"/>
      <c r="DRA310" s="358"/>
      <c r="DRB310" s="307"/>
      <c r="DRC310" s="307"/>
      <c r="DRD310" s="308"/>
      <c r="DRF310" s="42"/>
      <c r="DRH310" s="357"/>
      <c r="DRI310" s="358"/>
      <c r="DRJ310" s="307"/>
      <c r="DRK310" s="307"/>
      <c r="DRL310" s="308"/>
      <c r="DRN310" s="42"/>
      <c r="DRP310" s="357"/>
      <c r="DRQ310" s="358"/>
      <c r="DRR310" s="307"/>
      <c r="DRS310" s="307"/>
      <c r="DRT310" s="308"/>
      <c r="DRV310" s="42"/>
      <c r="DRX310" s="357"/>
      <c r="DRY310" s="358"/>
      <c r="DRZ310" s="307"/>
      <c r="DSA310" s="307"/>
      <c r="DSB310" s="308"/>
      <c r="DSD310" s="42"/>
      <c r="DSF310" s="357"/>
      <c r="DSG310" s="358"/>
      <c r="DSH310" s="307"/>
      <c r="DSI310" s="307"/>
      <c r="DSJ310" s="308"/>
      <c r="DSL310" s="42"/>
      <c r="DSN310" s="357"/>
      <c r="DSO310" s="358"/>
      <c r="DSP310" s="307"/>
      <c r="DSQ310" s="307"/>
      <c r="DSR310" s="308"/>
      <c r="DST310" s="42"/>
      <c r="DSV310" s="357"/>
      <c r="DSW310" s="358"/>
      <c r="DSX310" s="307"/>
      <c r="DSY310" s="307"/>
      <c r="DSZ310" s="308"/>
      <c r="DTB310" s="42"/>
      <c r="DTD310" s="357"/>
      <c r="DTE310" s="358"/>
      <c r="DTF310" s="307"/>
      <c r="DTG310" s="307"/>
      <c r="DTH310" s="308"/>
      <c r="DTJ310" s="42"/>
      <c r="DTL310" s="357"/>
      <c r="DTM310" s="358"/>
      <c r="DTN310" s="307"/>
      <c r="DTO310" s="307"/>
      <c r="DTP310" s="308"/>
      <c r="DTR310" s="42"/>
      <c r="DTT310" s="357"/>
      <c r="DTU310" s="358"/>
      <c r="DTV310" s="307"/>
      <c r="DTW310" s="307"/>
      <c r="DTX310" s="308"/>
      <c r="DTZ310" s="42"/>
      <c r="DUB310" s="357"/>
      <c r="DUC310" s="358"/>
      <c r="DUD310" s="307"/>
      <c r="DUE310" s="307"/>
      <c r="DUF310" s="308"/>
      <c r="DUH310" s="42"/>
      <c r="DUJ310" s="357"/>
      <c r="DUK310" s="358"/>
      <c r="DUL310" s="307"/>
      <c r="DUM310" s="307"/>
      <c r="DUN310" s="308"/>
      <c r="DUP310" s="42"/>
      <c r="DUR310" s="357"/>
      <c r="DUS310" s="358"/>
      <c r="DUT310" s="307"/>
      <c r="DUU310" s="307"/>
      <c r="DUV310" s="308"/>
      <c r="DUX310" s="42"/>
      <c r="DUZ310" s="357"/>
      <c r="DVA310" s="358"/>
      <c r="DVB310" s="307"/>
      <c r="DVC310" s="307"/>
      <c r="DVD310" s="308"/>
      <c r="DVF310" s="42"/>
      <c r="DVH310" s="357"/>
      <c r="DVI310" s="358"/>
      <c r="DVJ310" s="307"/>
      <c r="DVK310" s="307"/>
      <c r="DVL310" s="308"/>
      <c r="DVN310" s="42"/>
      <c r="DVP310" s="357"/>
      <c r="DVQ310" s="358"/>
      <c r="DVR310" s="307"/>
      <c r="DVS310" s="307"/>
      <c r="DVT310" s="308"/>
      <c r="DVV310" s="42"/>
      <c r="DVX310" s="357"/>
      <c r="DVY310" s="358"/>
      <c r="DVZ310" s="307"/>
      <c r="DWA310" s="307"/>
      <c r="DWB310" s="308"/>
      <c r="DWD310" s="42"/>
      <c r="DWF310" s="357"/>
      <c r="DWG310" s="358"/>
      <c r="DWH310" s="307"/>
      <c r="DWI310" s="307"/>
      <c r="DWJ310" s="308"/>
      <c r="DWL310" s="42"/>
      <c r="DWN310" s="357"/>
      <c r="DWO310" s="358"/>
      <c r="DWP310" s="307"/>
      <c r="DWQ310" s="307"/>
      <c r="DWR310" s="308"/>
      <c r="DWT310" s="42"/>
      <c r="DWV310" s="357"/>
      <c r="DWW310" s="358"/>
      <c r="DWX310" s="307"/>
      <c r="DWY310" s="307"/>
      <c r="DWZ310" s="308"/>
      <c r="DXB310" s="42"/>
      <c r="DXD310" s="357"/>
      <c r="DXE310" s="358"/>
      <c r="DXF310" s="307"/>
      <c r="DXG310" s="307"/>
      <c r="DXH310" s="308"/>
      <c r="DXJ310" s="42"/>
      <c r="DXL310" s="357"/>
      <c r="DXM310" s="358"/>
      <c r="DXN310" s="307"/>
      <c r="DXO310" s="307"/>
      <c r="DXP310" s="308"/>
      <c r="DXR310" s="42"/>
      <c r="DXT310" s="357"/>
      <c r="DXU310" s="358"/>
      <c r="DXV310" s="307"/>
      <c r="DXW310" s="307"/>
      <c r="DXX310" s="308"/>
      <c r="DXZ310" s="42"/>
      <c r="DYB310" s="357"/>
      <c r="DYC310" s="358"/>
      <c r="DYD310" s="307"/>
      <c r="DYE310" s="307"/>
      <c r="DYF310" s="308"/>
      <c r="DYH310" s="42"/>
      <c r="DYJ310" s="357"/>
      <c r="DYK310" s="358"/>
      <c r="DYL310" s="307"/>
      <c r="DYM310" s="307"/>
      <c r="DYN310" s="308"/>
      <c r="DYP310" s="42"/>
      <c r="DYR310" s="357"/>
      <c r="DYS310" s="358"/>
      <c r="DYT310" s="307"/>
      <c r="DYU310" s="307"/>
      <c r="DYV310" s="308"/>
      <c r="DYX310" s="42"/>
      <c r="DYZ310" s="357"/>
      <c r="DZA310" s="358"/>
      <c r="DZB310" s="307"/>
      <c r="DZC310" s="307"/>
      <c r="DZD310" s="308"/>
      <c r="DZF310" s="42"/>
      <c r="DZH310" s="357"/>
      <c r="DZI310" s="358"/>
      <c r="DZJ310" s="307"/>
      <c r="DZK310" s="307"/>
      <c r="DZL310" s="308"/>
      <c r="DZN310" s="42"/>
      <c r="DZP310" s="357"/>
      <c r="DZQ310" s="358"/>
      <c r="DZR310" s="307"/>
      <c r="DZS310" s="307"/>
      <c r="DZT310" s="308"/>
      <c r="DZV310" s="42"/>
      <c r="DZX310" s="357"/>
      <c r="DZY310" s="358"/>
      <c r="DZZ310" s="307"/>
      <c r="EAA310" s="307"/>
      <c r="EAB310" s="308"/>
      <c r="EAD310" s="42"/>
      <c r="EAF310" s="357"/>
      <c r="EAG310" s="358"/>
      <c r="EAH310" s="307"/>
      <c r="EAI310" s="307"/>
      <c r="EAJ310" s="308"/>
      <c r="EAL310" s="42"/>
      <c r="EAN310" s="357"/>
      <c r="EAO310" s="358"/>
      <c r="EAP310" s="307"/>
      <c r="EAQ310" s="307"/>
      <c r="EAR310" s="308"/>
      <c r="EAT310" s="42"/>
      <c r="EAV310" s="357"/>
      <c r="EAW310" s="358"/>
      <c r="EAX310" s="307"/>
      <c r="EAY310" s="307"/>
      <c r="EAZ310" s="308"/>
      <c r="EBB310" s="42"/>
      <c r="EBD310" s="357"/>
      <c r="EBE310" s="358"/>
      <c r="EBF310" s="307"/>
      <c r="EBG310" s="307"/>
      <c r="EBH310" s="308"/>
      <c r="EBJ310" s="42"/>
      <c r="EBL310" s="357"/>
      <c r="EBM310" s="358"/>
      <c r="EBN310" s="307"/>
      <c r="EBO310" s="307"/>
      <c r="EBP310" s="308"/>
      <c r="EBR310" s="42"/>
      <c r="EBT310" s="357"/>
      <c r="EBU310" s="358"/>
      <c r="EBV310" s="307"/>
      <c r="EBW310" s="307"/>
      <c r="EBX310" s="308"/>
      <c r="EBZ310" s="42"/>
      <c r="ECB310" s="357"/>
      <c r="ECC310" s="358"/>
      <c r="ECD310" s="307"/>
      <c r="ECE310" s="307"/>
      <c r="ECF310" s="308"/>
      <c r="ECH310" s="42"/>
      <c r="ECJ310" s="357"/>
      <c r="ECK310" s="358"/>
      <c r="ECL310" s="307"/>
      <c r="ECM310" s="307"/>
      <c r="ECN310" s="308"/>
      <c r="ECP310" s="42"/>
      <c r="ECR310" s="357"/>
      <c r="ECS310" s="358"/>
      <c r="ECT310" s="307"/>
      <c r="ECU310" s="307"/>
      <c r="ECV310" s="308"/>
      <c r="ECX310" s="42"/>
      <c r="ECZ310" s="357"/>
      <c r="EDA310" s="358"/>
      <c r="EDB310" s="307"/>
      <c r="EDC310" s="307"/>
      <c r="EDD310" s="308"/>
      <c r="EDF310" s="42"/>
      <c r="EDH310" s="357"/>
      <c r="EDI310" s="358"/>
      <c r="EDJ310" s="307"/>
      <c r="EDK310" s="307"/>
      <c r="EDL310" s="308"/>
      <c r="EDN310" s="42"/>
      <c r="EDP310" s="357"/>
      <c r="EDQ310" s="358"/>
      <c r="EDR310" s="307"/>
      <c r="EDS310" s="307"/>
      <c r="EDT310" s="308"/>
      <c r="EDV310" s="42"/>
      <c r="EDX310" s="357"/>
      <c r="EDY310" s="358"/>
      <c r="EDZ310" s="307"/>
      <c r="EEA310" s="307"/>
      <c r="EEB310" s="308"/>
      <c r="EED310" s="42"/>
      <c r="EEF310" s="357"/>
      <c r="EEG310" s="358"/>
      <c r="EEH310" s="307"/>
      <c r="EEI310" s="307"/>
      <c r="EEJ310" s="308"/>
      <c r="EEL310" s="42"/>
      <c r="EEN310" s="357"/>
      <c r="EEO310" s="358"/>
      <c r="EEP310" s="307"/>
      <c r="EEQ310" s="307"/>
      <c r="EER310" s="308"/>
      <c r="EET310" s="42"/>
      <c r="EEV310" s="357"/>
      <c r="EEW310" s="358"/>
      <c r="EEX310" s="307"/>
      <c r="EEY310" s="307"/>
      <c r="EEZ310" s="308"/>
      <c r="EFB310" s="42"/>
      <c r="EFD310" s="357"/>
      <c r="EFE310" s="358"/>
      <c r="EFF310" s="307"/>
      <c r="EFG310" s="307"/>
      <c r="EFH310" s="308"/>
      <c r="EFJ310" s="42"/>
      <c r="EFL310" s="357"/>
      <c r="EFM310" s="358"/>
      <c r="EFN310" s="307"/>
      <c r="EFO310" s="307"/>
      <c r="EFP310" s="308"/>
      <c r="EFR310" s="42"/>
      <c r="EFT310" s="357"/>
      <c r="EFU310" s="358"/>
      <c r="EFV310" s="307"/>
      <c r="EFW310" s="307"/>
      <c r="EFX310" s="308"/>
      <c r="EFZ310" s="42"/>
      <c r="EGB310" s="357"/>
      <c r="EGC310" s="358"/>
      <c r="EGD310" s="307"/>
      <c r="EGE310" s="307"/>
      <c r="EGF310" s="308"/>
      <c r="EGH310" s="42"/>
      <c r="EGJ310" s="357"/>
      <c r="EGK310" s="358"/>
      <c r="EGL310" s="307"/>
      <c r="EGM310" s="307"/>
      <c r="EGN310" s="308"/>
      <c r="EGP310" s="42"/>
      <c r="EGR310" s="357"/>
      <c r="EGS310" s="358"/>
      <c r="EGT310" s="307"/>
      <c r="EGU310" s="307"/>
      <c r="EGV310" s="308"/>
      <c r="EGX310" s="42"/>
      <c r="EGZ310" s="357"/>
      <c r="EHA310" s="358"/>
      <c r="EHB310" s="307"/>
      <c r="EHC310" s="307"/>
      <c r="EHD310" s="308"/>
      <c r="EHF310" s="42"/>
      <c r="EHH310" s="357"/>
      <c r="EHI310" s="358"/>
      <c r="EHJ310" s="307"/>
      <c r="EHK310" s="307"/>
      <c r="EHL310" s="308"/>
      <c r="EHN310" s="42"/>
      <c r="EHP310" s="357"/>
      <c r="EHQ310" s="358"/>
      <c r="EHR310" s="307"/>
      <c r="EHS310" s="307"/>
      <c r="EHT310" s="308"/>
      <c r="EHV310" s="42"/>
      <c r="EHX310" s="357"/>
      <c r="EHY310" s="358"/>
      <c r="EHZ310" s="307"/>
      <c r="EIA310" s="307"/>
      <c r="EIB310" s="308"/>
      <c r="EID310" s="42"/>
      <c r="EIF310" s="357"/>
      <c r="EIG310" s="358"/>
      <c r="EIH310" s="307"/>
      <c r="EII310" s="307"/>
      <c r="EIJ310" s="308"/>
      <c r="EIL310" s="42"/>
      <c r="EIN310" s="357"/>
      <c r="EIO310" s="358"/>
      <c r="EIP310" s="307"/>
      <c r="EIQ310" s="307"/>
      <c r="EIR310" s="308"/>
      <c r="EIT310" s="42"/>
      <c r="EIV310" s="357"/>
      <c r="EIW310" s="358"/>
      <c r="EIX310" s="307"/>
      <c r="EIY310" s="307"/>
      <c r="EIZ310" s="308"/>
      <c r="EJB310" s="42"/>
      <c r="EJD310" s="357"/>
      <c r="EJE310" s="358"/>
      <c r="EJF310" s="307"/>
      <c r="EJG310" s="307"/>
      <c r="EJH310" s="308"/>
      <c r="EJJ310" s="42"/>
      <c r="EJL310" s="357"/>
      <c r="EJM310" s="358"/>
      <c r="EJN310" s="307"/>
      <c r="EJO310" s="307"/>
      <c r="EJP310" s="308"/>
      <c r="EJR310" s="42"/>
      <c r="EJT310" s="357"/>
      <c r="EJU310" s="358"/>
      <c r="EJV310" s="307"/>
      <c r="EJW310" s="307"/>
      <c r="EJX310" s="308"/>
      <c r="EJZ310" s="42"/>
      <c r="EKB310" s="357"/>
      <c r="EKC310" s="358"/>
      <c r="EKD310" s="307"/>
      <c r="EKE310" s="307"/>
      <c r="EKF310" s="308"/>
      <c r="EKH310" s="42"/>
      <c r="EKJ310" s="357"/>
      <c r="EKK310" s="358"/>
      <c r="EKL310" s="307"/>
      <c r="EKM310" s="307"/>
      <c r="EKN310" s="308"/>
      <c r="EKP310" s="42"/>
      <c r="EKR310" s="357"/>
      <c r="EKS310" s="358"/>
      <c r="EKT310" s="307"/>
      <c r="EKU310" s="307"/>
      <c r="EKV310" s="308"/>
      <c r="EKX310" s="42"/>
      <c r="EKZ310" s="357"/>
      <c r="ELA310" s="358"/>
      <c r="ELB310" s="307"/>
      <c r="ELC310" s="307"/>
      <c r="ELD310" s="308"/>
      <c r="ELF310" s="42"/>
      <c r="ELH310" s="357"/>
      <c r="ELI310" s="358"/>
      <c r="ELJ310" s="307"/>
      <c r="ELK310" s="307"/>
      <c r="ELL310" s="308"/>
      <c r="ELN310" s="42"/>
      <c r="ELP310" s="357"/>
      <c r="ELQ310" s="358"/>
      <c r="ELR310" s="307"/>
      <c r="ELS310" s="307"/>
      <c r="ELT310" s="308"/>
      <c r="ELV310" s="42"/>
      <c r="ELX310" s="357"/>
      <c r="ELY310" s="358"/>
      <c r="ELZ310" s="307"/>
      <c r="EMA310" s="307"/>
      <c r="EMB310" s="308"/>
      <c r="EMD310" s="42"/>
      <c r="EMF310" s="357"/>
      <c r="EMG310" s="358"/>
      <c r="EMH310" s="307"/>
      <c r="EMI310" s="307"/>
      <c r="EMJ310" s="308"/>
      <c r="EML310" s="42"/>
      <c r="EMN310" s="357"/>
      <c r="EMO310" s="358"/>
      <c r="EMP310" s="307"/>
      <c r="EMQ310" s="307"/>
      <c r="EMR310" s="308"/>
      <c r="EMT310" s="42"/>
      <c r="EMV310" s="357"/>
      <c r="EMW310" s="358"/>
      <c r="EMX310" s="307"/>
      <c r="EMY310" s="307"/>
      <c r="EMZ310" s="308"/>
      <c r="ENB310" s="42"/>
      <c r="END310" s="357"/>
      <c r="ENE310" s="358"/>
      <c r="ENF310" s="307"/>
      <c r="ENG310" s="307"/>
      <c r="ENH310" s="308"/>
      <c r="ENJ310" s="42"/>
      <c r="ENL310" s="357"/>
      <c r="ENM310" s="358"/>
      <c r="ENN310" s="307"/>
      <c r="ENO310" s="307"/>
      <c r="ENP310" s="308"/>
      <c r="ENR310" s="42"/>
      <c r="ENT310" s="357"/>
      <c r="ENU310" s="358"/>
      <c r="ENV310" s="307"/>
      <c r="ENW310" s="307"/>
      <c r="ENX310" s="308"/>
      <c r="ENZ310" s="42"/>
      <c r="EOB310" s="357"/>
      <c r="EOC310" s="358"/>
      <c r="EOD310" s="307"/>
      <c r="EOE310" s="307"/>
      <c r="EOF310" s="308"/>
      <c r="EOH310" s="42"/>
      <c r="EOJ310" s="357"/>
      <c r="EOK310" s="358"/>
      <c r="EOL310" s="307"/>
      <c r="EOM310" s="307"/>
      <c r="EON310" s="308"/>
      <c r="EOP310" s="42"/>
      <c r="EOR310" s="357"/>
      <c r="EOS310" s="358"/>
      <c r="EOT310" s="307"/>
      <c r="EOU310" s="307"/>
      <c r="EOV310" s="308"/>
      <c r="EOX310" s="42"/>
      <c r="EOZ310" s="357"/>
      <c r="EPA310" s="358"/>
      <c r="EPB310" s="307"/>
      <c r="EPC310" s="307"/>
      <c r="EPD310" s="308"/>
      <c r="EPF310" s="42"/>
      <c r="EPH310" s="357"/>
      <c r="EPI310" s="358"/>
      <c r="EPJ310" s="307"/>
      <c r="EPK310" s="307"/>
      <c r="EPL310" s="308"/>
      <c r="EPN310" s="42"/>
      <c r="EPP310" s="357"/>
      <c r="EPQ310" s="358"/>
      <c r="EPR310" s="307"/>
      <c r="EPS310" s="307"/>
      <c r="EPT310" s="308"/>
      <c r="EPV310" s="42"/>
      <c r="EPX310" s="357"/>
      <c r="EPY310" s="358"/>
      <c r="EPZ310" s="307"/>
      <c r="EQA310" s="307"/>
      <c r="EQB310" s="308"/>
      <c r="EQD310" s="42"/>
      <c r="EQF310" s="357"/>
      <c r="EQG310" s="358"/>
      <c r="EQH310" s="307"/>
      <c r="EQI310" s="307"/>
      <c r="EQJ310" s="308"/>
      <c r="EQL310" s="42"/>
      <c r="EQN310" s="357"/>
      <c r="EQO310" s="358"/>
      <c r="EQP310" s="307"/>
      <c r="EQQ310" s="307"/>
      <c r="EQR310" s="308"/>
      <c r="EQT310" s="42"/>
      <c r="EQV310" s="357"/>
      <c r="EQW310" s="358"/>
      <c r="EQX310" s="307"/>
      <c r="EQY310" s="307"/>
      <c r="EQZ310" s="308"/>
      <c r="ERB310" s="42"/>
      <c r="ERD310" s="357"/>
      <c r="ERE310" s="358"/>
      <c r="ERF310" s="307"/>
      <c r="ERG310" s="307"/>
      <c r="ERH310" s="308"/>
      <c r="ERJ310" s="42"/>
      <c r="ERL310" s="357"/>
      <c r="ERM310" s="358"/>
      <c r="ERN310" s="307"/>
      <c r="ERO310" s="307"/>
      <c r="ERP310" s="308"/>
      <c r="ERR310" s="42"/>
      <c r="ERT310" s="357"/>
      <c r="ERU310" s="358"/>
      <c r="ERV310" s="307"/>
      <c r="ERW310" s="307"/>
      <c r="ERX310" s="308"/>
      <c r="ERZ310" s="42"/>
      <c r="ESB310" s="357"/>
      <c r="ESC310" s="358"/>
      <c r="ESD310" s="307"/>
      <c r="ESE310" s="307"/>
      <c r="ESF310" s="308"/>
      <c r="ESH310" s="42"/>
      <c r="ESJ310" s="357"/>
      <c r="ESK310" s="358"/>
      <c r="ESL310" s="307"/>
      <c r="ESM310" s="307"/>
      <c r="ESN310" s="308"/>
      <c r="ESP310" s="42"/>
      <c r="ESR310" s="357"/>
      <c r="ESS310" s="358"/>
      <c r="EST310" s="307"/>
      <c r="ESU310" s="307"/>
      <c r="ESV310" s="308"/>
      <c r="ESX310" s="42"/>
      <c r="ESZ310" s="357"/>
      <c r="ETA310" s="358"/>
      <c r="ETB310" s="307"/>
      <c r="ETC310" s="307"/>
      <c r="ETD310" s="308"/>
      <c r="ETF310" s="42"/>
      <c r="ETH310" s="357"/>
      <c r="ETI310" s="358"/>
      <c r="ETJ310" s="307"/>
      <c r="ETK310" s="307"/>
      <c r="ETL310" s="308"/>
      <c r="ETN310" s="42"/>
      <c r="ETP310" s="357"/>
      <c r="ETQ310" s="358"/>
      <c r="ETR310" s="307"/>
      <c r="ETS310" s="307"/>
      <c r="ETT310" s="308"/>
      <c r="ETV310" s="42"/>
      <c r="ETX310" s="357"/>
      <c r="ETY310" s="358"/>
      <c r="ETZ310" s="307"/>
      <c r="EUA310" s="307"/>
      <c r="EUB310" s="308"/>
      <c r="EUD310" s="42"/>
      <c r="EUF310" s="357"/>
      <c r="EUG310" s="358"/>
      <c r="EUH310" s="307"/>
      <c r="EUI310" s="307"/>
      <c r="EUJ310" s="308"/>
      <c r="EUL310" s="42"/>
      <c r="EUN310" s="357"/>
      <c r="EUO310" s="358"/>
      <c r="EUP310" s="307"/>
      <c r="EUQ310" s="307"/>
      <c r="EUR310" s="308"/>
      <c r="EUT310" s="42"/>
      <c r="EUV310" s="357"/>
      <c r="EUW310" s="358"/>
      <c r="EUX310" s="307"/>
      <c r="EUY310" s="307"/>
      <c r="EUZ310" s="308"/>
      <c r="EVB310" s="42"/>
      <c r="EVD310" s="357"/>
      <c r="EVE310" s="358"/>
      <c r="EVF310" s="307"/>
      <c r="EVG310" s="307"/>
      <c r="EVH310" s="308"/>
      <c r="EVJ310" s="42"/>
      <c r="EVL310" s="357"/>
      <c r="EVM310" s="358"/>
      <c r="EVN310" s="307"/>
      <c r="EVO310" s="307"/>
      <c r="EVP310" s="308"/>
      <c r="EVR310" s="42"/>
      <c r="EVT310" s="357"/>
      <c r="EVU310" s="358"/>
      <c r="EVV310" s="307"/>
      <c r="EVW310" s="307"/>
      <c r="EVX310" s="308"/>
      <c r="EVZ310" s="42"/>
      <c r="EWB310" s="357"/>
      <c r="EWC310" s="358"/>
      <c r="EWD310" s="307"/>
      <c r="EWE310" s="307"/>
      <c r="EWF310" s="308"/>
      <c r="EWH310" s="42"/>
      <c r="EWJ310" s="357"/>
      <c r="EWK310" s="358"/>
      <c r="EWL310" s="307"/>
      <c r="EWM310" s="307"/>
      <c r="EWN310" s="308"/>
      <c r="EWP310" s="42"/>
      <c r="EWR310" s="357"/>
      <c r="EWS310" s="358"/>
      <c r="EWT310" s="307"/>
      <c r="EWU310" s="307"/>
      <c r="EWV310" s="308"/>
      <c r="EWX310" s="42"/>
      <c r="EWZ310" s="357"/>
      <c r="EXA310" s="358"/>
      <c r="EXB310" s="307"/>
      <c r="EXC310" s="307"/>
      <c r="EXD310" s="308"/>
      <c r="EXF310" s="42"/>
      <c r="EXH310" s="357"/>
      <c r="EXI310" s="358"/>
      <c r="EXJ310" s="307"/>
      <c r="EXK310" s="307"/>
      <c r="EXL310" s="308"/>
      <c r="EXN310" s="42"/>
      <c r="EXP310" s="357"/>
      <c r="EXQ310" s="358"/>
      <c r="EXR310" s="307"/>
      <c r="EXS310" s="307"/>
      <c r="EXT310" s="308"/>
      <c r="EXV310" s="42"/>
      <c r="EXX310" s="357"/>
      <c r="EXY310" s="358"/>
      <c r="EXZ310" s="307"/>
      <c r="EYA310" s="307"/>
      <c r="EYB310" s="308"/>
      <c r="EYD310" s="42"/>
      <c r="EYF310" s="357"/>
      <c r="EYG310" s="358"/>
      <c r="EYH310" s="307"/>
      <c r="EYI310" s="307"/>
      <c r="EYJ310" s="308"/>
      <c r="EYL310" s="42"/>
      <c r="EYN310" s="357"/>
      <c r="EYO310" s="358"/>
      <c r="EYP310" s="307"/>
      <c r="EYQ310" s="307"/>
      <c r="EYR310" s="308"/>
      <c r="EYT310" s="42"/>
      <c r="EYV310" s="357"/>
      <c r="EYW310" s="358"/>
      <c r="EYX310" s="307"/>
      <c r="EYY310" s="307"/>
      <c r="EYZ310" s="308"/>
      <c r="EZB310" s="42"/>
      <c r="EZD310" s="357"/>
      <c r="EZE310" s="358"/>
      <c r="EZF310" s="307"/>
      <c r="EZG310" s="307"/>
      <c r="EZH310" s="308"/>
      <c r="EZJ310" s="42"/>
      <c r="EZL310" s="357"/>
      <c r="EZM310" s="358"/>
      <c r="EZN310" s="307"/>
      <c r="EZO310" s="307"/>
      <c r="EZP310" s="308"/>
      <c r="EZR310" s="42"/>
      <c r="EZT310" s="357"/>
      <c r="EZU310" s="358"/>
      <c r="EZV310" s="307"/>
      <c r="EZW310" s="307"/>
      <c r="EZX310" s="308"/>
      <c r="EZZ310" s="42"/>
      <c r="FAB310" s="357"/>
      <c r="FAC310" s="358"/>
      <c r="FAD310" s="307"/>
      <c r="FAE310" s="307"/>
      <c r="FAF310" s="308"/>
      <c r="FAH310" s="42"/>
      <c r="FAJ310" s="357"/>
      <c r="FAK310" s="358"/>
      <c r="FAL310" s="307"/>
      <c r="FAM310" s="307"/>
      <c r="FAN310" s="308"/>
      <c r="FAP310" s="42"/>
      <c r="FAR310" s="357"/>
      <c r="FAS310" s="358"/>
      <c r="FAT310" s="307"/>
      <c r="FAU310" s="307"/>
      <c r="FAV310" s="308"/>
      <c r="FAX310" s="42"/>
      <c r="FAZ310" s="357"/>
      <c r="FBA310" s="358"/>
      <c r="FBB310" s="307"/>
      <c r="FBC310" s="307"/>
      <c r="FBD310" s="308"/>
      <c r="FBF310" s="42"/>
      <c r="FBH310" s="357"/>
      <c r="FBI310" s="358"/>
      <c r="FBJ310" s="307"/>
      <c r="FBK310" s="307"/>
      <c r="FBL310" s="308"/>
      <c r="FBN310" s="42"/>
      <c r="FBP310" s="357"/>
      <c r="FBQ310" s="358"/>
      <c r="FBR310" s="307"/>
      <c r="FBS310" s="307"/>
      <c r="FBT310" s="308"/>
      <c r="FBV310" s="42"/>
      <c r="FBX310" s="357"/>
      <c r="FBY310" s="358"/>
      <c r="FBZ310" s="307"/>
      <c r="FCA310" s="307"/>
      <c r="FCB310" s="308"/>
      <c r="FCD310" s="42"/>
      <c r="FCF310" s="357"/>
      <c r="FCG310" s="358"/>
      <c r="FCH310" s="307"/>
      <c r="FCI310" s="307"/>
      <c r="FCJ310" s="308"/>
      <c r="FCL310" s="42"/>
      <c r="FCN310" s="357"/>
      <c r="FCO310" s="358"/>
      <c r="FCP310" s="307"/>
      <c r="FCQ310" s="307"/>
      <c r="FCR310" s="308"/>
      <c r="FCT310" s="42"/>
      <c r="FCV310" s="357"/>
      <c r="FCW310" s="358"/>
      <c r="FCX310" s="307"/>
      <c r="FCY310" s="307"/>
      <c r="FCZ310" s="308"/>
      <c r="FDB310" s="42"/>
      <c r="FDD310" s="357"/>
      <c r="FDE310" s="358"/>
      <c r="FDF310" s="307"/>
      <c r="FDG310" s="307"/>
      <c r="FDH310" s="308"/>
      <c r="FDJ310" s="42"/>
      <c r="FDL310" s="357"/>
      <c r="FDM310" s="358"/>
      <c r="FDN310" s="307"/>
      <c r="FDO310" s="307"/>
      <c r="FDP310" s="308"/>
      <c r="FDR310" s="42"/>
      <c r="FDT310" s="357"/>
      <c r="FDU310" s="358"/>
      <c r="FDV310" s="307"/>
      <c r="FDW310" s="307"/>
      <c r="FDX310" s="308"/>
      <c r="FDZ310" s="42"/>
      <c r="FEB310" s="357"/>
      <c r="FEC310" s="358"/>
      <c r="FED310" s="307"/>
      <c r="FEE310" s="307"/>
      <c r="FEF310" s="308"/>
      <c r="FEH310" s="42"/>
      <c r="FEJ310" s="357"/>
      <c r="FEK310" s="358"/>
      <c r="FEL310" s="307"/>
      <c r="FEM310" s="307"/>
      <c r="FEN310" s="308"/>
      <c r="FEP310" s="42"/>
      <c r="FER310" s="357"/>
      <c r="FES310" s="358"/>
      <c r="FET310" s="307"/>
      <c r="FEU310" s="307"/>
      <c r="FEV310" s="308"/>
      <c r="FEX310" s="42"/>
      <c r="FEZ310" s="357"/>
      <c r="FFA310" s="358"/>
      <c r="FFB310" s="307"/>
      <c r="FFC310" s="307"/>
      <c r="FFD310" s="308"/>
      <c r="FFF310" s="42"/>
      <c r="FFH310" s="357"/>
      <c r="FFI310" s="358"/>
      <c r="FFJ310" s="307"/>
      <c r="FFK310" s="307"/>
      <c r="FFL310" s="308"/>
      <c r="FFN310" s="42"/>
      <c r="FFP310" s="357"/>
      <c r="FFQ310" s="358"/>
      <c r="FFR310" s="307"/>
      <c r="FFS310" s="307"/>
      <c r="FFT310" s="308"/>
      <c r="FFV310" s="42"/>
      <c r="FFX310" s="357"/>
      <c r="FFY310" s="358"/>
      <c r="FFZ310" s="307"/>
      <c r="FGA310" s="307"/>
      <c r="FGB310" s="308"/>
      <c r="FGD310" s="42"/>
      <c r="FGF310" s="357"/>
      <c r="FGG310" s="358"/>
      <c r="FGH310" s="307"/>
      <c r="FGI310" s="307"/>
      <c r="FGJ310" s="308"/>
      <c r="FGL310" s="42"/>
      <c r="FGN310" s="357"/>
      <c r="FGO310" s="358"/>
      <c r="FGP310" s="307"/>
      <c r="FGQ310" s="307"/>
      <c r="FGR310" s="308"/>
      <c r="FGT310" s="42"/>
      <c r="FGV310" s="357"/>
      <c r="FGW310" s="358"/>
      <c r="FGX310" s="307"/>
      <c r="FGY310" s="307"/>
      <c r="FGZ310" s="308"/>
      <c r="FHB310" s="42"/>
      <c r="FHD310" s="357"/>
      <c r="FHE310" s="358"/>
      <c r="FHF310" s="307"/>
      <c r="FHG310" s="307"/>
      <c r="FHH310" s="308"/>
      <c r="FHJ310" s="42"/>
      <c r="FHL310" s="357"/>
      <c r="FHM310" s="358"/>
      <c r="FHN310" s="307"/>
      <c r="FHO310" s="307"/>
      <c r="FHP310" s="308"/>
      <c r="FHR310" s="42"/>
      <c r="FHT310" s="357"/>
      <c r="FHU310" s="358"/>
      <c r="FHV310" s="307"/>
      <c r="FHW310" s="307"/>
      <c r="FHX310" s="308"/>
      <c r="FHZ310" s="42"/>
      <c r="FIB310" s="357"/>
      <c r="FIC310" s="358"/>
      <c r="FID310" s="307"/>
      <c r="FIE310" s="307"/>
      <c r="FIF310" s="308"/>
      <c r="FIH310" s="42"/>
      <c r="FIJ310" s="357"/>
      <c r="FIK310" s="358"/>
      <c r="FIL310" s="307"/>
      <c r="FIM310" s="307"/>
      <c r="FIN310" s="308"/>
      <c r="FIP310" s="42"/>
      <c r="FIR310" s="357"/>
      <c r="FIS310" s="358"/>
      <c r="FIT310" s="307"/>
      <c r="FIU310" s="307"/>
      <c r="FIV310" s="308"/>
      <c r="FIX310" s="42"/>
      <c r="FIZ310" s="357"/>
      <c r="FJA310" s="358"/>
      <c r="FJB310" s="307"/>
      <c r="FJC310" s="307"/>
      <c r="FJD310" s="308"/>
      <c r="FJF310" s="42"/>
      <c r="FJH310" s="357"/>
      <c r="FJI310" s="358"/>
      <c r="FJJ310" s="307"/>
      <c r="FJK310" s="307"/>
      <c r="FJL310" s="308"/>
      <c r="FJN310" s="42"/>
      <c r="FJP310" s="357"/>
      <c r="FJQ310" s="358"/>
      <c r="FJR310" s="307"/>
      <c r="FJS310" s="307"/>
      <c r="FJT310" s="308"/>
      <c r="FJV310" s="42"/>
      <c r="FJX310" s="357"/>
      <c r="FJY310" s="358"/>
      <c r="FJZ310" s="307"/>
      <c r="FKA310" s="307"/>
      <c r="FKB310" s="308"/>
      <c r="FKD310" s="42"/>
      <c r="FKF310" s="357"/>
      <c r="FKG310" s="358"/>
      <c r="FKH310" s="307"/>
      <c r="FKI310" s="307"/>
      <c r="FKJ310" s="308"/>
      <c r="FKL310" s="42"/>
      <c r="FKN310" s="357"/>
      <c r="FKO310" s="358"/>
      <c r="FKP310" s="307"/>
      <c r="FKQ310" s="307"/>
      <c r="FKR310" s="308"/>
      <c r="FKT310" s="42"/>
      <c r="FKV310" s="357"/>
      <c r="FKW310" s="358"/>
      <c r="FKX310" s="307"/>
      <c r="FKY310" s="307"/>
      <c r="FKZ310" s="308"/>
      <c r="FLB310" s="42"/>
      <c r="FLD310" s="357"/>
      <c r="FLE310" s="358"/>
      <c r="FLF310" s="307"/>
      <c r="FLG310" s="307"/>
      <c r="FLH310" s="308"/>
      <c r="FLJ310" s="42"/>
      <c r="FLL310" s="357"/>
      <c r="FLM310" s="358"/>
      <c r="FLN310" s="307"/>
      <c r="FLO310" s="307"/>
      <c r="FLP310" s="308"/>
      <c r="FLR310" s="42"/>
      <c r="FLT310" s="357"/>
      <c r="FLU310" s="358"/>
      <c r="FLV310" s="307"/>
      <c r="FLW310" s="307"/>
      <c r="FLX310" s="308"/>
      <c r="FLZ310" s="42"/>
      <c r="FMB310" s="357"/>
      <c r="FMC310" s="358"/>
      <c r="FMD310" s="307"/>
      <c r="FME310" s="307"/>
      <c r="FMF310" s="308"/>
      <c r="FMH310" s="42"/>
      <c r="FMJ310" s="357"/>
      <c r="FMK310" s="358"/>
      <c r="FML310" s="307"/>
      <c r="FMM310" s="307"/>
      <c r="FMN310" s="308"/>
      <c r="FMP310" s="42"/>
      <c r="FMR310" s="357"/>
      <c r="FMS310" s="358"/>
      <c r="FMT310" s="307"/>
      <c r="FMU310" s="307"/>
      <c r="FMV310" s="308"/>
      <c r="FMX310" s="42"/>
      <c r="FMZ310" s="357"/>
      <c r="FNA310" s="358"/>
      <c r="FNB310" s="307"/>
      <c r="FNC310" s="307"/>
      <c r="FND310" s="308"/>
      <c r="FNF310" s="42"/>
      <c r="FNH310" s="357"/>
      <c r="FNI310" s="358"/>
      <c r="FNJ310" s="307"/>
      <c r="FNK310" s="307"/>
      <c r="FNL310" s="308"/>
      <c r="FNN310" s="42"/>
      <c r="FNP310" s="357"/>
      <c r="FNQ310" s="358"/>
      <c r="FNR310" s="307"/>
      <c r="FNS310" s="307"/>
      <c r="FNT310" s="308"/>
      <c r="FNV310" s="42"/>
      <c r="FNX310" s="357"/>
      <c r="FNY310" s="358"/>
      <c r="FNZ310" s="307"/>
      <c r="FOA310" s="307"/>
      <c r="FOB310" s="308"/>
      <c r="FOD310" s="42"/>
      <c r="FOF310" s="357"/>
      <c r="FOG310" s="358"/>
      <c r="FOH310" s="307"/>
      <c r="FOI310" s="307"/>
      <c r="FOJ310" s="308"/>
      <c r="FOL310" s="42"/>
      <c r="FON310" s="357"/>
      <c r="FOO310" s="358"/>
      <c r="FOP310" s="307"/>
      <c r="FOQ310" s="307"/>
      <c r="FOR310" s="308"/>
      <c r="FOT310" s="42"/>
      <c r="FOV310" s="357"/>
      <c r="FOW310" s="358"/>
      <c r="FOX310" s="307"/>
      <c r="FOY310" s="307"/>
      <c r="FOZ310" s="308"/>
      <c r="FPB310" s="42"/>
      <c r="FPD310" s="357"/>
      <c r="FPE310" s="358"/>
      <c r="FPF310" s="307"/>
      <c r="FPG310" s="307"/>
      <c r="FPH310" s="308"/>
      <c r="FPJ310" s="42"/>
      <c r="FPL310" s="357"/>
      <c r="FPM310" s="358"/>
      <c r="FPN310" s="307"/>
      <c r="FPO310" s="307"/>
      <c r="FPP310" s="308"/>
      <c r="FPR310" s="42"/>
      <c r="FPT310" s="357"/>
      <c r="FPU310" s="358"/>
      <c r="FPV310" s="307"/>
      <c r="FPW310" s="307"/>
      <c r="FPX310" s="308"/>
      <c r="FPZ310" s="42"/>
      <c r="FQB310" s="357"/>
      <c r="FQC310" s="358"/>
      <c r="FQD310" s="307"/>
      <c r="FQE310" s="307"/>
      <c r="FQF310" s="308"/>
      <c r="FQH310" s="42"/>
      <c r="FQJ310" s="357"/>
      <c r="FQK310" s="358"/>
      <c r="FQL310" s="307"/>
      <c r="FQM310" s="307"/>
      <c r="FQN310" s="308"/>
      <c r="FQP310" s="42"/>
      <c r="FQR310" s="357"/>
      <c r="FQS310" s="358"/>
      <c r="FQT310" s="307"/>
      <c r="FQU310" s="307"/>
      <c r="FQV310" s="308"/>
      <c r="FQX310" s="42"/>
      <c r="FQZ310" s="357"/>
      <c r="FRA310" s="358"/>
      <c r="FRB310" s="307"/>
      <c r="FRC310" s="307"/>
      <c r="FRD310" s="308"/>
      <c r="FRF310" s="42"/>
      <c r="FRH310" s="357"/>
      <c r="FRI310" s="358"/>
      <c r="FRJ310" s="307"/>
      <c r="FRK310" s="307"/>
      <c r="FRL310" s="308"/>
      <c r="FRN310" s="42"/>
      <c r="FRP310" s="357"/>
      <c r="FRQ310" s="358"/>
      <c r="FRR310" s="307"/>
      <c r="FRS310" s="307"/>
      <c r="FRT310" s="308"/>
      <c r="FRV310" s="42"/>
      <c r="FRX310" s="357"/>
      <c r="FRY310" s="358"/>
      <c r="FRZ310" s="307"/>
      <c r="FSA310" s="307"/>
      <c r="FSB310" s="308"/>
      <c r="FSD310" s="42"/>
      <c r="FSF310" s="357"/>
      <c r="FSG310" s="358"/>
      <c r="FSH310" s="307"/>
      <c r="FSI310" s="307"/>
      <c r="FSJ310" s="308"/>
      <c r="FSL310" s="42"/>
      <c r="FSN310" s="357"/>
      <c r="FSO310" s="358"/>
      <c r="FSP310" s="307"/>
      <c r="FSQ310" s="307"/>
      <c r="FSR310" s="308"/>
      <c r="FST310" s="42"/>
      <c r="FSV310" s="357"/>
      <c r="FSW310" s="358"/>
      <c r="FSX310" s="307"/>
      <c r="FSY310" s="307"/>
      <c r="FSZ310" s="308"/>
      <c r="FTB310" s="42"/>
      <c r="FTD310" s="357"/>
      <c r="FTE310" s="358"/>
      <c r="FTF310" s="307"/>
      <c r="FTG310" s="307"/>
      <c r="FTH310" s="308"/>
      <c r="FTJ310" s="42"/>
      <c r="FTL310" s="357"/>
      <c r="FTM310" s="358"/>
      <c r="FTN310" s="307"/>
      <c r="FTO310" s="307"/>
      <c r="FTP310" s="308"/>
      <c r="FTR310" s="42"/>
      <c r="FTT310" s="357"/>
      <c r="FTU310" s="358"/>
      <c r="FTV310" s="307"/>
      <c r="FTW310" s="307"/>
      <c r="FTX310" s="308"/>
      <c r="FTZ310" s="42"/>
      <c r="FUB310" s="357"/>
      <c r="FUC310" s="358"/>
      <c r="FUD310" s="307"/>
      <c r="FUE310" s="307"/>
      <c r="FUF310" s="308"/>
      <c r="FUH310" s="42"/>
      <c r="FUJ310" s="357"/>
      <c r="FUK310" s="358"/>
      <c r="FUL310" s="307"/>
      <c r="FUM310" s="307"/>
      <c r="FUN310" s="308"/>
      <c r="FUP310" s="42"/>
      <c r="FUR310" s="357"/>
      <c r="FUS310" s="358"/>
      <c r="FUT310" s="307"/>
      <c r="FUU310" s="307"/>
      <c r="FUV310" s="308"/>
      <c r="FUX310" s="42"/>
      <c r="FUZ310" s="357"/>
      <c r="FVA310" s="358"/>
      <c r="FVB310" s="307"/>
      <c r="FVC310" s="307"/>
      <c r="FVD310" s="308"/>
      <c r="FVF310" s="42"/>
      <c r="FVH310" s="357"/>
      <c r="FVI310" s="358"/>
      <c r="FVJ310" s="307"/>
      <c r="FVK310" s="307"/>
      <c r="FVL310" s="308"/>
      <c r="FVN310" s="42"/>
      <c r="FVP310" s="357"/>
      <c r="FVQ310" s="358"/>
      <c r="FVR310" s="307"/>
      <c r="FVS310" s="307"/>
      <c r="FVT310" s="308"/>
      <c r="FVV310" s="42"/>
      <c r="FVX310" s="357"/>
      <c r="FVY310" s="358"/>
      <c r="FVZ310" s="307"/>
      <c r="FWA310" s="307"/>
      <c r="FWB310" s="308"/>
      <c r="FWD310" s="42"/>
      <c r="FWF310" s="357"/>
      <c r="FWG310" s="358"/>
      <c r="FWH310" s="307"/>
      <c r="FWI310" s="307"/>
      <c r="FWJ310" s="308"/>
      <c r="FWL310" s="42"/>
      <c r="FWN310" s="357"/>
      <c r="FWO310" s="358"/>
      <c r="FWP310" s="307"/>
      <c r="FWQ310" s="307"/>
      <c r="FWR310" s="308"/>
      <c r="FWT310" s="42"/>
      <c r="FWV310" s="357"/>
      <c r="FWW310" s="358"/>
      <c r="FWX310" s="307"/>
      <c r="FWY310" s="307"/>
      <c r="FWZ310" s="308"/>
      <c r="FXB310" s="42"/>
      <c r="FXD310" s="357"/>
      <c r="FXE310" s="358"/>
      <c r="FXF310" s="307"/>
      <c r="FXG310" s="307"/>
      <c r="FXH310" s="308"/>
      <c r="FXJ310" s="42"/>
      <c r="FXL310" s="357"/>
      <c r="FXM310" s="358"/>
      <c r="FXN310" s="307"/>
      <c r="FXO310" s="307"/>
      <c r="FXP310" s="308"/>
      <c r="FXR310" s="42"/>
      <c r="FXT310" s="357"/>
      <c r="FXU310" s="358"/>
      <c r="FXV310" s="307"/>
      <c r="FXW310" s="307"/>
      <c r="FXX310" s="308"/>
      <c r="FXZ310" s="42"/>
      <c r="FYB310" s="357"/>
      <c r="FYC310" s="358"/>
      <c r="FYD310" s="307"/>
      <c r="FYE310" s="307"/>
      <c r="FYF310" s="308"/>
      <c r="FYH310" s="42"/>
      <c r="FYJ310" s="357"/>
      <c r="FYK310" s="358"/>
      <c r="FYL310" s="307"/>
      <c r="FYM310" s="307"/>
      <c r="FYN310" s="308"/>
      <c r="FYP310" s="42"/>
      <c r="FYR310" s="357"/>
      <c r="FYS310" s="358"/>
      <c r="FYT310" s="307"/>
      <c r="FYU310" s="307"/>
      <c r="FYV310" s="308"/>
      <c r="FYX310" s="42"/>
      <c r="FYZ310" s="357"/>
      <c r="FZA310" s="358"/>
      <c r="FZB310" s="307"/>
      <c r="FZC310" s="307"/>
      <c r="FZD310" s="308"/>
      <c r="FZF310" s="42"/>
      <c r="FZH310" s="357"/>
      <c r="FZI310" s="358"/>
      <c r="FZJ310" s="307"/>
      <c r="FZK310" s="307"/>
      <c r="FZL310" s="308"/>
      <c r="FZN310" s="42"/>
      <c r="FZP310" s="357"/>
      <c r="FZQ310" s="358"/>
      <c r="FZR310" s="307"/>
      <c r="FZS310" s="307"/>
      <c r="FZT310" s="308"/>
      <c r="FZV310" s="42"/>
      <c r="FZX310" s="357"/>
      <c r="FZY310" s="358"/>
      <c r="FZZ310" s="307"/>
      <c r="GAA310" s="307"/>
      <c r="GAB310" s="308"/>
      <c r="GAD310" s="42"/>
      <c r="GAF310" s="357"/>
      <c r="GAG310" s="358"/>
      <c r="GAH310" s="307"/>
      <c r="GAI310" s="307"/>
      <c r="GAJ310" s="308"/>
      <c r="GAL310" s="42"/>
      <c r="GAN310" s="357"/>
      <c r="GAO310" s="358"/>
      <c r="GAP310" s="307"/>
      <c r="GAQ310" s="307"/>
      <c r="GAR310" s="308"/>
      <c r="GAT310" s="42"/>
      <c r="GAV310" s="357"/>
      <c r="GAW310" s="358"/>
      <c r="GAX310" s="307"/>
      <c r="GAY310" s="307"/>
      <c r="GAZ310" s="308"/>
      <c r="GBB310" s="42"/>
      <c r="GBD310" s="357"/>
      <c r="GBE310" s="358"/>
      <c r="GBF310" s="307"/>
      <c r="GBG310" s="307"/>
      <c r="GBH310" s="308"/>
      <c r="GBJ310" s="42"/>
      <c r="GBL310" s="357"/>
      <c r="GBM310" s="358"/>
      <c r="GBN310" s="307"/>
      <c r="GBO310" s="307"/>
      <c r="GBP310" s="308"/>
      <c r="GBR310" s="42"/>
      <c r="GBT310" s="357"/>
      <c r="GBU310" s="358"/>
      <c r="GBV310" s="307"/>
      <c r="GBW310" s="307"/>
      <c r="GBX310" s="308"/>
      <c r="GBZ310" s="42"/>
      <c r="GCB310" s="357"/>
      <c r="GCC310" s="358"/>
      <c r="GCD310" s="307"/>
      <c r="GCE310" s="307"/>
      <c r="GCF310" s="308"/>
      <c r="GCH310" s="42"/>
      <c r="GCJ310" s="357"/>
      <c r="GCK310" s="358"/>
      <c r="GCL310" s="307"/>
      <c r="GCM310" s="307"/>
      <c r="GCN310" s="308"/>
      <c r="GCP310" s="42"/>
      <c r="GCR310" s="357"/>
      <c r="GCS310" s="358"/>
      <c r="GCT310" s="307"/>
      <c r="GCU310" s="307"/>
      <c r="GCV310" s="308"/>
      <c r="GCX310" s="42"/>
      <c r="GCZ310" s="357"/>
      <c r="GDA310" s="358"/>
      <c r="GDB310" s="307"/>
      <c r="GDC310" s="307"/>
      <c r="GDD310" s="308"/>
      <c r="GDF310" s="42"/>
      <c r="GDH310" s="357"/>
      <c r="GDI310" s="358"/>
      <c r="GDJ310" s="307"/>
      <c r="GDK310" s="307"/>
      <c r="GDL310" s="308"/>
      <c r="GDN310" s="42"/>
      <c r="GDP310" s="357"/>
      <c r="GDQ310" s="358"/>
      <c r="GDR310" s="307"/>
      <c r="GDS310" s="307"/>
      <c r="GDT310" s="308"/>
      <c r="GDV310" s="42"/>
      <c r="GDX310" s="357"/>
      <c r="GDY310" s="358"/>
      <c r="GDZ310" s="307"/>
      <c r="GEA310" s="307"/>
      <c r="GEB310" s="308"/>
      <c r="GED310" s="42"/>
      <c r="GEF310" s="357"/>
      <c r="GEG310" s="358"/>
      <c r="GEH310" s="307"/>
      <c r="GEI310" s="307"/>
      <c r="GEJ310" s="308"/>
      <c r="GEL310" s="42"/>
      <c r="GEN310" s="357"/>
      <c r="GEO310" s="358"/>
      <c r="GEP310" s="307"/>
      <c r="GEQ310" s="307"/>
      <c r="GER310" s="308"/>
      <c r="GET310" s="42"/>
      <c r="GEV310" s="357"/>
      <c r="GEW310" s="358"/>
      <c r="GEX310" s="307"/>
      <c r="GEY310" s="307"/>
      <c r="GEZ310" s="308"/>
      <c r="GFB310" s="42"/>
      <c r="GFD310" s="357"/>
      <c r="GFE310" s="358"/>
      <c r="GFF310" s="307"/>
      <c r="GFG310" s="307"/>
      <c r="GFH310" s="308"/>
      <c r="GFJ310" s="42"/>
      <c r="GFL310" s="357"/>
      <c r="GFM310" s="358"/>
      <c r="GFN310" s="307"/>
      <c r="GFO310" s="307"/>
      <c r="GFP310" s="308"/>
      <c r="GFR310" s="42"/>
      <c r="GFT310" s="357"/>
      <c r="GFU310" s="358"/>
      <c r="GFV310" s="307"/>
      <c r="GFW310" s="307"/>
      <c r="GFX310" s="308"/>
      <c r="GFZ310" s="42"/>
      <c r="GGB310" s="357"/>
      <c r="GGC310" s="358"/>
      <c r="GGD310" s="307"/>
      <c r="GGE310" s="307"/>
      <c r="GGF310" s="308"/>
      <c r="GGH310" s="42"/>
      <c r="GGJ310" s="357"/>
      <c r="GGK310" s="358"/>
      <c r="GGL310" s="307"/>
      <c r="GGM310" s="307"/>
      <c r="GGN310" s="308"/>
      <c r="GGP310" s="42"/>
      <c r="GGR310" s="357"/>
      <c r="GGS310" s="358"/>
      <c r="GGT310" s="307"/>
      <c r="GGU310" s="307"/>
      <c r="GGV310" s="308"/>
      <c r="GGX310" s="42"/>
      <c r="GGZ310" s="357"/>
      <c r="GHA310" s="358"/>
      <c r="GHB310" s="307"/>
      <c r="GHC310" s="307"/>
      <c r="GHD310" s="308"/>
      <c r="GHF310" s="42"/>
      <c r="GHH310" s="357"/>
      <c r="GHI310" s="358"/>
      <c r="GHJ310" s="307"/>
      <c r="GHK310" s="307"/>
      <c r="GHL310" s="308"/>
      <c r="GHN310" s="42"/>
      <c r="GHP310" s="357"/>
      <c r="GHQ310" s="358"/>
      <c r="GHR310" s="307"/>
      <c r="GHS310" s="307"/>
      <c r="GHT310" s="308"/>
      <c r="GHV310" s="42"/>
      <c r="GHX310" s="357"/>
      <c r="GHY310" s="358"/>
      <c r="GHZ310" s="307"/>
      <c r="GIA310" s="307"/>
      <c r="GIB310" s="308"/>
      <c r="GID310" s="42"/>
      <c r="GIF310" s="357"/>
      <c r="GIG310" s="358"/>
      <c r="GIH310" s="307"/>
      <c r="GII310" s="307"/>
      <c r="GIJ310" s="308"/>
      <c r="GIL310" s="42"/>
      <c r="GIN310" s="357"/>
      <c r="GIO310" s="358"/>
      <c r="GIP310" s="307"/>
      <c r="GIQ310" s="307"/>
      <c r="GIR310" s="308"/>
      <c r="GIT310" s="42"/>
      <c r="GIV310" s="357"/>
      <c r="GIW310" s="358"/>
      <c r="GIX310" s="307"/>
      <c r="GIY310" s="307"/>
      <c r="GIZ310" s="308"/>
      <c r="GJB310" s="42"/>
      <c r="GJD310" s="357"/>
      <c r="GJE310" s="358"/>
      <c r="GJF310" s="307"/>
      <c r="GJG310" s="307"/>
      <c r="GJH310" s="308"/>
      <c r="GJJ310" s="42"/>
      <c r="GJL310" s="357"/>
      <c r="GJM310" s="358"/>
      <c r="GJN310" s="307"/>
      <c r="GJO310" s="307"/>
      <c r="GJP310" s="308"/>
      <c r="GJR310" s="42"/>
      <c r="GJT310" s="357"/>
      <c r="GJU310" s="358"/>
      <c r="GJV310" s="307"/>
      <c r="GJW310" s="307"/>
      <c r="GJX310" s="308"/>
      <c r="GJZ310" s="42"/>
      <c r="GKB310" s="357"/>
      <c r="GKC310" s="358"/>
      <c r="GKD310" s="307"/>
      <c r="GKE310" s="307"/>
      <c r="GKF310" s="308"/>
      <c r="GKH310" s="42"/>
      <c r="GKJ310" s="357"/>
      <c r="GKK310" s="358"/>
      <c r="GKL310" s="307"/>
      <c r="GKM310" s="307"/>
      <c r="GKN310" s="308"/>
      <c r="GKP310" s="42"/>
      <c r="GKR310" s="357"/>
      <c r="GKS310" s="358"/>
      <c r="GKT310" s="307"/>
      <c r="GKU310" s="307"/>
      <c r="GKV310" s="308"/>
      <c r="GKX310" s="42"/>
      <c r="GKZ310" s="357"/>
      <c r="GLA310" s="358"/>
      <c r="GLB310" s="307"/>
      <c r="GLC310" s="307"/>
      <c r="GLD310" s="308"/>
      <c r="GLF310" s="42"/>
      <c r="GLH310" s="357"/>
      <c r="GLI310" s="358"/>
      <c r="GLJ310" s="307"/>
      <c r="GLK310" s="307"/>
      <c r="GLL310" s="308"/>
      <c r="GLN310" s="42"/>
      <c r="GLP310" s="357"/>
      <c r="GLQ310" s="358"/>
      <c r="GLR310" s="307"/>
      <c r="GLS310" s="307"/>
      <c r="GLT310" s="308"/>
      <c r="GLV310" s="42"/>
      <c r="GLX310" s="357"/>
      <c r="GLY310" s="358"/>
      <c r="GLZ310" s="307"/>
      <c r="GMA310" s="307"/>
      <c r="GMB310" s="308"/>
      <c r="GMD310" s="42"/>
      <c r="GMF310" s="357"/>
      <c r="GMG310" s="358"/>
      <c r="GMH310" s="307"/>
      <c r="GMI310" s="307"/>
      <c r="GMJ310" s="308"/>
      <c r="GML310" s="42"/>
      <c r="GMN310" s="357"/>
      <c r="GMO310" s="358"/>
      <c r="GMP310" s="307"/>
      <c r="GMQ310" s="307"/>
      <c r="GMR310" s="308"/>
      <c r="GMT310" s="42"/>
      <c r="GMV310" s="357"/>
      <c r="GMW310" s="358"/>
      <c r="GMX310" s="307"/>
      <c r="GMY310" s="307"/>
      <c r="GMZ310" s="308"/>
      <c r="GNB310" s="42"/>
      <c r="GND310" s="357"/>
      <c r="GNE310" s="358"/>
      <c r="GNF310" s="307"/>
      <c r="GNG310" s="307"/>
      <c r="GNH310" s="308"/>
      <c r="GNJ310" s="42"/>
      <c r="GNL310" s="357"/>
      <c r="GNM310" s="358"/>
      <c r="GNN310" s="307"/>
      <c r="GNO310" s="307"/>
      <c r="GNP310" s="308"/>
      <c r="GNR310" s="42"/>
      <c r="GNT310" s="357"/>
      <c r="GNU310" s="358"/>
      <c r="GNV310" s="307"/>
      <c r="GNW310" s="307"/>
      <c r="GNX310" s="308"/>
      <c r="GNZ310" s="42"/>
      <c r="GOB310" s="357"/>
      <c r="GOC310" s="358"/>
      <c r="GOD310" s="307"/>
      <c r="GOE310" s="307"/>
      <c r="GOF310" s="308"/>
      <c r="GOH310" s="42"/>
      <c r="GOJ310" s="357"/>
      <c r="GOK310" s="358"/>
      <c r="GOL310" s="307"/>
      <c r="GOM310" s="307"/>
      <c r="GON310" s="308"/>
      <c r="GOP310" s="42"/>
      <c r="GOR310" s="357"/>
      <c r="GOS310" s="358"/>
      <c r="GOT310" s="307"/>
      <c r="GOU310" s="307"/>
      <c r="GOV310" s="308"/>
      <c r="GOX310" s="42"/>
      <c r="GOZ310" s="357"/>
      <c r="GPA310" s="358"/>
      <c r="GPB310" s="307"/>
      <c r="GPC310" s="307"/>
      <c r="GPD310" s="308"/>
      <c r="GPF310" s="42"/>
      <c r="GPH310" s="357"/>
      <c r="GPI310" s="358"/>
      <c r="GPJ310" s="307"/>
      <c r="GPK310" s="307"/>
      <c r="GPL310" s="308"/>
      <c r="GPN310" s="42"/>
      <c r="GPP310" s="357"/>
      <c r="GPQ310" s="358"/>
      <c r="GPR310" s="307"/>
      <c r="GPS310" s="307"/>
      <c r="GPT310" s="308"/>
      <c r="GPV310" s="42"/>
      <c r="GPX310" s="357"/>
      <c r="GPY310" s="358"/>
      <c r="GPZ310" s="307"/>
      <c r="GQA310" s="307"/>
      <c r="GQB310" s="308"/>
      <c r="GQD310" s="42"/>
      <c r="GQF310" s="357"/>
      <c r="GQG310" s="358"/>
      <c r="GQH310" s="307"/>
      <c r="GQI310" s="307"/>
      <c r="GQJ310" s="308"/>
      <c r="GQL310" s="42"/>
      <c r="GQN310" s="357"/>
      <c r="GQO310" s="358"/>
      <c r="GQP310" s="307"/>
      <c r="GQQ310" s="307"/>
      <c r="GQR310" s="308"/>
      <c r="GQT310" s="42"/>
      <c r="GQV310" s="357"/>
      <c r="GQW310" s="358"/>
      <c r="GQX310" s="307"/>
      <c r="GQY310" s="307"/>
      <c r="GQZ310" s="308"/>
      <c r="GRB310" s="42"/>
      <c r="GRD310" s="357"/>
      <c r="GRE310" s="358"/>
      <c r="GRF310" s="307"/>
      <c r="GRG310" s="307"/>
      <c r="GRH310" s="308"/>
      <c r="GRJ310" s="42"/>
      <c r="GRL310" s="357"/>
      <c r="GRM310" s="358"/>
      <c r="GRN310" s="307"/>
      <c r="GRO310" s="307"/>
      <c r="GRP310" s="308"/>
      <c r="GRR310" s="42"/>
      <c r="GRT310" s="357"/>
      <c r="GRU310" s="358"/>
      <c r="GRV310" s="307"/>
      <c r="GRW310" s="307"/>
      <c r="GRX310" s="308"/>
      <c r="GRZ310" s="42"/>
      <c r="GSB310" s="357"/>
      <c r="GSC310" s="358"/>
      <c r="GSD310" s="307"/>
      <c r="GSE310" s="307"/>
      <c r="GSF310" s="308"/>
      <c r="GSH310" s="42"/>
      <c r="GSJ310" s="357"/>
      <c r="GSK310" s="358"/>
      <c r="GSL310" s="307"/>
      <c r="GSM310" s="307"/>
      <c r="GSN310" s="308"/>
      <c r="GSP310" s="42"/>
      <c r="GSR310" s="357"/>
      <c r="GSS310" s="358"/>
      <c r="GST310" s="307"/>
      <c r="GSU310" s="307"/>
      <c r="GSV310" s="308"/>
      <c r="GSX310" s="42"/>
      <c r="GSZ310" s="357"/>
      <c r="GTA310" s="358"/>
      <c r="GTB310" s="307"/>
      <c r="GTC310" s="307"/>
      <c r="GTD310" s="308"/>
      <c r="GTF310" s="42"/>
      <c r="GTH310" s="357"/>
      <c r="GTI310" s="358"/>
      <c r="GTJ310" s="307"/>
      <c r="GTK310" s="307"/>
      <c r="GTL310" s="308"/>
      <c r="GTN310" s="42"/>
      <c r="GTP310" s="357"/>
      <c r="GTQ310" s="358"/>
      <c r="GTR310" s="307"/>
      <c r="GTS310" s="307"/>
      <c r="GTT310" s="308"/>
      <c r="GTV310" s="42"/>
      <c r="GTX310" s="357"/>
      <c r="GTY310" s="358"/>
      <c r="GTZ310" s="307"/>
      <c r="GUA310" s="307"/>
      <c r="GUB310" s="308"/>
      <c r="GUD310" s="42"/>
      <c r="GUF310" s="357"/>
      <c r="GUG310" s="358"/>
      <c r="GUH310" s="307"/>
      <c r="GUI310" s="307"/>
      <c r="GUJ310" s="308"/>
      <c r="GUL310" s="42"/>
      <c r="GUN310" s="357"/>
      <c r="GUO310" s="358"/>
      <c r="GUP310" s="307"/>
      <c r="GUQ310" s="307"/>
      <c r="GUR310" s="308"/>
      <c r="GUT310" s="42"/>
      <c r="GUV310" s="357"/>
      <c r="GUW310" s="358"/>
      <c r="GUX310" s="307"/>
      <c r="GUY310" s="307"/>
      <c r="GUZ310" s="308"/>
      <c r="GVB310" s="42"/>
      <c r="GVD310" s="357"/>
      <c r="GVE310" s="358"/>
      <c r="GVF310" s="307"/>
      <c r="GVG310" s="307"/>
      <c r="GVH310" s="308"/>
      <c r="GVJ310" s="42"/>
      <c r="GVL310" s="357"/>
      <c r="GVM310" s="358"/>
      <c r="GVN310" s="307"/>
      <c r="GVO310" s="307"/>
      <c r="GVP310" s="308"/>
      <c r="GVR310" s="42"/>
      <c r="GVT310" s="357"/>
      <c r="GVU310" s="358"/>
      <c r="GVV310" s="307"/>
      <c r="GVW310" s="307"/>
      <c r="GVX310" s="308"/>
      <c r="GVZ310" s="42"/>
      <c r="GWB310" s="357"/>
      <c r="GWC310" s="358"/>
      <c r="GWD310" s="307"/>
      <c r="GWE310" s="307"/>
      <c r="GWF310" s="308"/>
      <c r="GWH310" s="42"/>
      <c r="GWJ310" s="357"/>
      <c r="GWK310" s="358"/>
      <c r="GWL310" s="307"/>
      <c r="GWM310" s="307"/>
      <c r="GWN310" s="308"/>
      <c r="GWP310" s="42"/>
      <c r="GWR310" s="357"/>
      <c r="GWS310" s="358"/>
      <c r="GWT310" s="307"/>
      <c r="GWU310" s="307"/>
      <c r="GWV310" s="308"/>
      <c r="GWX310" s="42"/>
      <c r="GWZ310" s="357"/>
      <c r="GXA310" s="358"/>
      <c r="GXB310" s="307"/>
      <c r="GXC310" s="307"/>
      <c r="GXD310" s="308"/>
      <c r="GXF310" s="42"/>
      <c r="GXH310" s="357"/>
      <c r="GXI310" s="358"/>
      <c r="GXJ310" s="307"/>
      <c r="GXK310" s="307"/>
      <c r="GXL310" s="308"/>
      <c r="GXN310" s="42"/>
      <c r="GXP310" s="357"/>
      <c r="GXQ310" s="358"/>
      <c r="GXR310" s="307"/>
      <c r="GXS310" s="307"/>
      <c r="GXT310" s="308"/>
      <c r="GXV310" s="42"/>
      <c r="GXX310" s="357"/>
      <c r="GXY310" s="358"/>
      <c r="GXZ310" s="307"/>
      <c r="GYA310" s="307"/>
      <c r="GYB310" s="308"/>
      <c r="GYD310" s="42"/>
      <c r="GYF310" s="357"/>
      <c r="GYG310" s="358"/>
      <c r="GYH310" s="307"/>
      <c r="GYI310" s="307"/>
      <c r="GYJ310" s="308"/>
      <c r="GYL310" s="42"/>
      <c r="GYN310" s="357"/>
      <c r="GYO310" s="358"/>
      <c r="GYP310" s="307"/>
      <c r="GYQ310" s="307"/>
      <c r="GYR310" s="308"/>
      <c r="GYT310" s="42"/>
      <c r="GYV310" s="357"/>
      <c r="GYW310" s="358"/>
      <c r="GYX310" s="307"/>
      <c r="GYY310" s="307"/>
      <c r="GYZ310" s="308"/>
      <c r="GZB310" s="42"/>
      <c r="GZD310" s="357"/>
      <c r="GZE310" s="358"/>
      <c r="GZF310" s="307"/>
      <c r="GZG310" s="307"/>
      <c r="GZH310" s="308"/>
      <c r="GZJ310" s="42"/>
      <c r="GZL310" s="357"/>
      <c r="GZM310" s="358"/>
      <c r="GZN310" s="307"/>
      <c r="GZO310" s="307"/>
      <c r="GZP310" s="308"/>
      <c r="GZR310" s="42"/>
      <c r="GZT310" s="357"/>
      <c r="GZU310" s="358"/>
      <c r="GZV310" s="307"/>
      <c r="GZW310" s="307"/>
      <c r="GZX310" s="308"/>
      <c r="GZZ310" s="42"/>
      <c r="HAB310" s="357"/>
      <c r="HAC310" s="358"/>
      <c r="HAD310" s="307"/>
      <c r="HAE310" s="307"/>
      <c r="HAF310" s="308"/>
      <c r="HAH310" s="42"/>
      <c r="HAJ310" s="357"/>
      <c r="HAK310" s="358"/>
      <c r="HAL310" s="307"/>
      <c r="HAM310" s="307"/>
      <c r="HAN310" s="308"/>
      <c r="HAP310" s="42"/>
      <c r="HAR310" s="357"/>
      <c r="HAS310" s="358"/>
      <c r="HAT310" s="307"/>
      <c r="HAU310" s="307"/>
      <c r="HAV310" s="308"/>
      <c r="HAX310" s="42"/>
      <c r="HAZ310" s="357"/>
      <c r="HBA310" s="358"/>
      <c r="HBB310" s="307"/>
      <c r="HBC310" s="307"/>
      <c r="HBD310" s="308"/>
      <c r="HBF310" s="42"/>
      <c r="HBH310" s="357"/>
      <c r="HBI310" s="358"/>
      <c r="HBJ310" s="307"/>
      <c r="HBK310" s="307"/>
      <c r="HBL310" s="308"/>
      <c r="HBN310" s="42"/>
      <c r="HBP310" s="357"/>
      <c r="HBQ310" s="358"/>
      <c r="HBR310" s="307"/>
      <c r="HBS310" s="307"/>
      <c r="HBT310" s="308"/>
      <c r="HBV310" s="42"/>
      <c r="HBX310" s="357"/>
      <c r="HBY310" s="358"/>
      <c r="HBZ310" s="307"/>
      <c r="HCA310" s="307"/>
      <c r="HCB310" s="308"/>
      <c r="HCD310" s="42"/>
      <c r="HCF310" s="357"/>
      <c r="HCG310" s="358"/>
      <c r="HCH310" s="307"/>
      <c r="HCI310" s="307"/>
      <c r="HCJ310" s="308"/>
      <c r="HCL310" s="42"/>
      <c r="HCN310" s="357"/>
      <c r="HCO310" s="358"/>
      <c r="HCP310" s="307"/>
      <c r="HCQ310" s="307"/>
      <c r="HCR310" s="308"/>
      <c r="HCT310" s="42"/>
      <c r="HCV310" s="357"/>
      <c r="HCW310" s="358"/>
      <c r="HCX310" s="307"/>
      <c r="HCY310" s="307"/>
      <c r="HCZ310" s="308"/>
      <c r="HDB310" s="42"/>
      <c r="HDD310" s="357"/>
      <c r="HDE310" s="358"/>
      <c r="HDF310" s="307"/>
      <c r="HDG310" s="307"/>
      <c r="HDH310" s="308"/>
      <c r="HDJ310" s="42"/>
      <c r="HDL310" s="357"/>
      <c r="HDM310" s="358"/>
      <c r="HDN310" s="307"/>
      <c r="HDO310" s="307"/>
      <c r="HDP310" s="308"/>
      <c r="HDR310" s="42"/>
      <c r="HDT310" s="357"/>
      <c r="HDU310" s="358"/>
      <c r="HDV310" s="307"/>
      <c r="HDW310" s="307"/>
      <c r="HDX310" s="308"/>
      <c r="HDZ310" s="42"/>
      <c r="HEB310" s="357"/>
      <c r="HEC310" s="358"/>
      <c r="HED310" s="307"/>
      <c r="HEE310" s="307"/>
      <c r="HEF310" s="308"/>
      <c r="HEH310" s="42"/>
      <c r="HEJ310" s="357"/>
      <c r="HEK310" s="358"/>
      <c r="HEL310" s="307"/>
      <c r="HEM310" s="307"/>
      <c r="HEN310" s="308"/>
      <c r="HEP310" s="42"/>
      <c r="HER310" s="357"/>
      <c r="HES310" s="358"/>
      <c r="HET310" s="307"/>
      <c r="HEU310" s="307"/>
      <c r="HEV310" s="308"/>
      <c r="HEX310" s="42"/>
      <c r="HEZ310" s="357"/>
      <c r="HFA310" s="358"/>
      <c r="HFB310" s="307"/>
      <c r="HFC310" s="307"/>
      <c r="HFD310" s="308"/>
      <c r="HFF310" s="42"/>
      <c r="HFH310" s="357"/>
      <c r="HFI310" s="358"/>
      <c r="HFJ310" s="307"/>
      <c r="HFK310" s="307"/>
      <c r="HFL310" s="308"/>
      <c r="HFN310" s="42"/>
      <c r="HFP310" s="357"/>
      <c r="HFQ310" s="358"/>
      <c r="HFR310" s="307"/>
      <c r="HFS310" s="307"/>
      <c r="HFT310" s="308"/>
      <c r="HFV310" s="42"/>
      <c r="HFX310" s="357"/>
      <c r="HFY310" s="358"/>
      <c r="HFZ310" s="307"/>
      <c r="HGA310" s="307"/>
      <c r="HGB310" s="308"/>
      <c r="HGD310" s="42"/>
      <c r="HGF310" s="357"/>
      <c r="HGG310" s="358"/>
      <c r="HGH310" s="307"/>
      <c r="HGI310" s="307"/>
      <c r="HGJ310" s="308"/>
      <c r="HGL310" s="42"/>
      <c r="HGN310" s="357"/>
      <c r="HGO310" s="358"/>
      <c r="HGP310" s="307"/>
      <c r="HGQ310" s="307"/>
      <c r="HGR310" s="308"/>
      <c r="HGT310" s="42"/>
      <c r="HGV310" s="357"/>
      <c r="HGW310" s="358"/>
      <c r="HGX310" s="307"/>
      <c r="HGY310" s="307"/>
      <c r="HGZ310" s="308"/>
      <c r="HHB310" s="42"/>
      <c r="HHD310" s="357"/>
      <c r="HHE310" s="358"/>
      <c r="HHF310" s="307"/>
      <c r="HHG310" s="307"/>
      <c r="HHH310" s="308"/>
      <c r="HHJ310" s="42"/>
      <c r="HHL310" s="357"/>
      <c r="HHM310" s="358"/>
      <c r="HHN310" s="307"/>
      <c r="HHO310" s="307"/>
      <c r="HHP310" s="308"/>
      <c r="HHR310" s="42"/>
      <c r="HHT310" s="357"/>
      <c r="HHU310" s="358"/>
      <c r="HHV310" s="307"/>
      <c r="HHW310" s="307"/>
      <c r="HHX310" s="308"/>
      <c r="HHZ310" s="42"/>
      <c r="HIB310" s="357"/>
      <c r="HIC310" s="358"/>
      <c r="HID310" s="307"/>
      <c r="HIE310" s="307"/>
      <c r="HIF310" s="308"/>
      <c r="HIH310" s="42"/>
      <c r="HIJ310" s="357"/>
      <c r="HIK310" s="358"/>
      <c r="HIL310" s="307"/>
      <c r="HIM310" s="307"/>
      <c r="HIN310" s="308"/>
      <c r="HIP310" s="42"/>
      <c r="HIR310" s="357"/>
      <c r="HIS310" s="358"/>
      <c r="HIT310" s="307"/>
      <c r="HIU310" s="307"/>
      <c r="HIV310" s="308"/>
      <c r="HIX310" s="42"/>
      <c r="HIZ310" s="357"/>
      <c r="HJA310" s="358"/>
      <c r="HJB310" s="307"/>
      <c r="HJC310" s="307"/>
      <c r="HJD310" s="308"/>
      <c r="HJF310" s="42"/>
      <c r="HJH310" s="357"/>
      <c r="HJI310" s="358"/>
      <c r="HJJ310" s="307"/>
      <c r="HJK310" s="307"/>
      <c r="HJL310" s="308"/>
      <c r="HJN310" s="42"/>
      <c r="HJP310" s="357"/>
      <c r="HJQ310" s="358"/>
      <c r="HJR310" s="307"/>
      <c r="HJS310" s="307"/>
      <c r="HJT310" s="308"/>
      <c r="HJV310" s="42"/>
      <c r="HJX310" s="357"/>
      <c r="HJY310" s="358"/>
      <c r="HJZ310" s="307"/>
      <c r="HKA310" s="307"/>
      <c r="HKB310" s="308"/>
      <c r="HKD310" s="42"/>
      <c r="HKF310" s="357"/>
      <c r="HKG310" s="358"/>
      <c r="HKH310" s="307"/>
      <c r="HKI310" s="307"/>
      <c r="HKJ310" s="308"/>
      <c r="HKL310" s="42"/>
      <c r="HKN310" s="357"/>
      <c r="HKO310" s="358"/>
      <c r="HKP310" s="307"/>
      <c r="HKQ310" s="307"/>
      <c r="HKR310" s="308"/>
      <c r="HKT310" s="42"/>
      <c r="HKV310" s="357"/>
      <c r="HKW310" s="358"/>
      <c r="HKX310" s="307"/>
      <c r="HKY310" s="307"/>
      <c r="HKZ310" s="308"/>
      <c r="HLB310" s="42"/>
      <c r="HLD310" s="357"/>
      <c r="HLE310" s="358"/>
      <c r="HLF310" s="307"/>
      <c r="HLG310" s="307"/>
      <c r="HLH310" s="308"/>
      <c r="HLJ310" s="42"/>
      <c r="HLL310" s="357"/>
      <c r="HLM310" s="358"/>
      <c r="HLN310" s="307"/>
      <c r="HLO310" s="307"/>
      <c r="HLP310" s="308"/>
      <c r="HLR310" s="42"/>
      <c r="HLT310" s="357"/>
      <c r="HLU310" s="358"/>
      <c r="HLV310" s="307"/>
      <c r="HLW310" s="307"/>
      <c r="HLX310" s="308"/>
      <c r="HLZ310" s="42"/>
      <c r="HMB310" s="357"/>
      <c r="HMC310" s="358"/>
      <c r="HMD310" s="307"/>
      <c r="HME310" s="307"/>
      <c r="HMF310" s="308"/>
      <c r="HMH310" s="42"/>
      <c r="HMJ310" s="357"/>
      <c r="HMK310" s="358"/>
      <c r="HML310" s="307"/>
      <c r="HMM310" s="307"/>
      <c r="HMN310" s="308"/>
      <c r="HMP310" s="42"/>
      <c r="HMR310" s="357"/>
      <c r="HMS310" s="358"/>
      <c r="HMT310" s="307"/>
      <c r="HMU310" s="307"/>
      <c r="HMV310" s="308"/>
      <c r="HMX310" s="42"/>
      <c r="HMZ310" s="357"/>
      <c r="HNA310" s="358"/>
      <c r="HNB310" s="307"/>
      <c r="HNC310" s="307"/>
      <c r="HND310" s="308"/>
      <c r="HNF310" s="42"/>
      <c r="HNH310" s="357"/>
      <c r="HNI310" s="358"/>
      <c r="HNJ310" s="307"/>
      <c r="HNK310" s="307"/>
      <c r="HNL310" s="308"/>
      <c r="HNN310" s="42"/>
      <c r="HNP310" s="357"/>
      <c r="HNQ310" s="358"/>
      <c r="HNR310" s="307"/>
      <c r="HNS310" s="307"/>
      <c r="HNT310" s="308"/>
      <c r="HNV310" s="42"/>
      <c r="HNX310" s="357"/>
      <c r="HNY310" s="358"/>
      <c r="HNZ310" s="307"/>
      <c r="HOA310" s="307"/>
      <c r="HOB310" s="308"/>
      <c r="HOD310" s="42"/>
      <c r="HOF310" s="357"/>
      <c r="HOG310" s="358"/>
      <c r="HOH310" s="307"/>
      <c r="HOI310" s="307"/>
      <c r="HOJ310" s="308"/>
      <c r="HOL310" s="42"/>
      <c r="HON310" s="357"/>
      <c r="HOO310" s="358"/>
      <c r="HOP310" s="307"/>
      <c r="HOQ310" s="307"/>
      <c r="HOR310" s="308"/>
      <c r="HOT310" s="42"/>
      <c r="HOV310" s="357"/>
      <c r="HOW310" s="358"/>
      <c r="HOX310" s="307"/>
      <c r="HOY310" s="307"/>
      <c r="HOZ310" s="308"/>
      <c r="HPB310" s="42"/>
      <c r="HPD310" s="357"/>
      <c r="HPE310" s="358"/>
      <c r="HPF310" s="307"/>
      <c r="HPG310" s="307"/>
      <c r="HPH310" s="308"/>
      <c r="HPJ310" s="42"/>
      <c r="HPL310" s="357"/>
      <c r="HPM310" s="358"/>
      <c r="HPN310" s="307"/>
      <c r="HPO310" s="307"/>
      <c r="HPP310" s="308"/>
      <c r="HPR310" s="42"/>
      <c r="HPT310" s="357"/>
      <c r="HPU310" s="358"/>
      <c r="HPV310" s="307"/>
      <c r="HPW310" s="307"/>
      <c r="HPX310" s="308"/>
      <c r="HPZ310" s="42"/>
      <c r="HQB310" s="357"/>
      <c r="HQC310" s="358"/>
      <c r="HQD310" s="307"/>
      <c r="HQE310" s="307"/>
      <c r="HQF310" s="308"/>
      <c r="HQH310" s="42"/>
      <c r="HQJ310" s="357"/>
      <c r="HQK310" s="358"/>
      <c r="HQL310" s="307"/>
      <c r="HQM310" s="307"/>
      <c r="HQN310" s="308"/>
      <c r="HQP310" s="42"/>
      <c r="HQR310" s="357"/>
      <c r="HQS310" s="358"/>
      <c r="HQT310" s="307"/>
      <c r="HQU310" s="307"/>
      <c r="HQV310" s="308"/>
      <c r="HQX310" s="42"/>
      <c r="HQZ310" s="357"/>
      <c r="HRA310" s="358"/>
      <c r="HRB310" s="307"/>
      <c r="HRC310" s="307"/>
      <c r="HRD310" s="308"/>
      <c r="HRF310" s="42"/>
      <c r="HRH310" s="357"/>
      <c r="HRI310" s="358"/>
      <c r="HRJ310" s="307"/>
      <c r="HRK310" s="307"/>
      <c r="HRL310" s="308"/>
      <c r="HRN310" s="42"/>
      <c r="HRP310" s="357"/>
      <c r="HRQ310" s="358"/>
      <c r="HRR310" s="307"/>
      <c r="HRS310" s="307"/>
      <c r="HRT310" s="308"/>
      <c r="HRV310" s="42"/>
      <c r="HRX310" s="357"/>
      <c r="HRY310" s="358"/>
      <c r="HRZ310" s="307"/>
      <c r="HSA310" s="307"/>
      <c r="HSB310" s="308"/>
      <c r="HSD310" s="42"/>
      <c r="HSF310" s="357"/>
      <c r="HSG310" s="358"/>
      <c r="HSH310" s="307"/>
      <c r="HSI310" s="307"/>
      <c r="HSJ310" s="308"/>
      <c r="HSL310" s="42"/>
      <c r="HSN310" s="357"/>
      <c r="HSO310" s="358"/>
      <c r="HSP310" s="307"/>
      <c r="HSQ310" s="307"/>
      <c r="HSR310" s="308"/>
      <c r="HST310" s="42"/>
      <c r="HSV310" s="357"/>
      <c r="HSW310" s="358"/>
      <c r="HSX310" s="307"/>
      <c r="HSY310" s="307"/>
      <c r="HSZ310" s="308"/>
      <c r="HTB310" s="42"/>
      <c r="HTD310" s="357"/>
      <c r="HTE310" s="358"/>
      <c r="HTF310" s="307"/>
      <c r="HTG310" s="307"/>
      <c r="HTH310" s="308"/>
      <c r="HTJ310" s="42"/>
      <c r="HTL310" s="357"/>
      <c r="HTM310" s="358"/>
      <c r="HTN310" s="307"/>
      <c r="HTO310" s="307"/>
      <c r="HTP310" s="308"/>
      <c r="HTR310" s="42"/>
      <c r="HTT310" s="357"/>
      <c r="HTU310" s="358"/>
      <c r="HTV310" s="307"/>
      <c r="HTW310" s="307"/>
      <c r="HTX310" s="308"/>
      <c r="HTZ310" s="42"/>
      <c r="HUB310" s="357"/>
      <c r="HUC310" s="358"/>
      <c r="HUD310" s="307"/>
      <c r="HUE310" s="307"/>
      <c r="HUF310" s="308"/>
      <c r="HUH310" s="42"/>
      <c r="HUJ310" s="357"/>
      <c r="HUK310" s="358"/>
      <c r="HUL310" s="307"/>
      <c r="HUM310" s="307"/>
      <c r="HUN310" s="308"/>
      <c r="HUP310" s="42"/>
      <c r="HUR310" s="357"/>
      <c r="HUS310" s="358"/>
      <c r="HUT310" s="307"/>
      <c r="HUU310" s="307"/>
      <c r="HUV310" s="308"/>
      <c r="HUX310" s="42"/>
      <c r="HUZ310" s="357"/>
      <c r="HVA310" s="358"/>
      <c r="HVB310" s="307"/>
      <c r="HVC310" s="307"/>
      <c r="HVD310" s="308"/>
      <c r="HVF310" s="42"/>
      <c r="HVH310" s="357"/>
      <c r="HVI310" s="358"/>
      <c r="HVJ310" s="307"/>
      <c r="HVK310" s="307"/>
      <c r="HVL310" s="308"/>
      <c r="HVN310" s="42"/>
      <c r="HVP310" s="357"/>
      <c r="HVQ310" s="358"/>
      <c r="HVR310" s="307"/>
      <c r="HVS310" s="307"/>
      <c r="HVT310" s="308"/>
      <c r="HVV310" s="42"/>
      <c r="HVX310" s="357"/>
      <c r="HVY310" s="358"/>
      <c r="HVZ310" s="307"/>
      <c r="HWA310" s="307"/>
      <c r="HWB310" s="308"/>
      <c r="HWD310" s="42"/>
      <c r="HWF310" s="357"/>
      <c r="HWG310" s="358"/>
      <c r="HWH310" s="307"/>
      <c r="HWI310" s="307"/>
      <c r="HWJ310" s="308"/>
      <c r="HWL310" s="42"/>
      <c r="HWN310" s="357"/>
      <c r="HWO310" s="358"/>
      <c r="HWP310" s="307"/>
      <c r="HWQ310" s="307"/>
      <c r="HWR310" s="308"/>
      <c r="HWT310" s="42"/>
      <c r="HWV310" s="357"/>
      <c r="HWW310" s="358"/>
      <c r="HWX310" s="307"/>
      <c r="HWY310" s="307"/>
      <c r="HWZ310" s="308"/>
      <c r="HXB310" s="42"/>
      <c r="HXD310" s="357"/>
      <c r="HXE310" s="358"/>
      <c r="HXF310" s="307"/>
      <c r="HXG310" s="307"/>
      <c r="HXH310" s="308"/>
      <c r="HXJ310" s="42"/>
      <c r="HXL310" s="357"/>
      <c r="HXM310" s="358"/>
      <c r="HXN310" s="307"/>
      <c r="HXO310" s="307"/>
      <c r="HXP310" s="308"/>
      <c r="HXR310" s="42"/>
      <c r="HXT310" s="357"/>
      <c r="HXU310" s="358"/>
      <c r="HXV310" s="307"/>
      <c r="HXW310" s="307"/>
      <c r="HXX310" s="308"/>
      <c r="HXZ310" s="42"/>
      <c r="HYB310" s="357"/>
      <c r="HYC310" s="358"/>
      <c r="HYD310" s="307"/>
      <c r="HYE310" s="307"/>
      <c r="HYF310" s="308"/>
      <c r="HYH310" s="42"/>
      <c r="HYJ310" s="357"/>
      <c r="HYK310" s="358"/>
      <c r="HYL310" s="307"/>
      <c r="HYM310" s="307"/>
      <c r="HYN310" s="308"/>
      <c r="HYP310" s="42"/>
      <c r="HYR310" s="357"/>
      <c r="HYS310" s="358"/>
      <c r="HYT310" s="307"/>
      <c r="HYU310" s="307"/>
      <c r="HYV310" s="308"/>
      <c r="HYX310" s="42"/>
      <c r="HYZ310" s="357"/>
      <c r="HZA310" s="358"/>
      <c r="HZB310" s="307"/>
      <c r="HZC310" s="307"/>
      <c r="HZD310" s="308"/>
      <c r="HZF310" s="42"/>
      <c r="HZH310" s="357"/>
      <c r="HZI310" s="358"/>
      <c r="HZJ310" s="307"/>
      <c r="HZK310" s="307"/>
      <c r="HZL310" s="308"/>
      <c r="HZN310" s="42"/>
      <c r="HZP310" s="357"/>
      <c r="HZQ310" s="358"/>
      <c r="HZR310" s="307"/>
      <c r="HZS310" s="307"/>
      <c r="HZT310" s="308"/>
      <c r="HZV310" s="42"/>
      <c r="HZX310" s="357"/>
      <c r="HZY310" s="358"/>
      <c r="HZZ310" s="307"/>
      <c r="IAA310" s="307"/>
      <c r="IAB310" s="308"/>
      <c r="IAD310" s="42"/>
      <c r="IAF310" s="357"/>
      <c r="IAG310" s="358"/>
      <c r="IAH310" s="307"/>
      <c r="IAI310" s="307"/>
      <c r="IAJ310" s="308"/>
      <c r="IAL310" s="42"/>
      <c r="IAN310" s="357"/>
      <c r="IAO310" s="358"/>
      <c r="IAP310" s="307"/>
      <c r="IAQ310" s="307"/>
      <c r="IAR310" s="308"/>
      <c r="IAT310" s="42"/>
      <c r="IAV310" s="357"/>
      <c r="IAW310" s="358"/>
      <c r="IAX310" s="307"/>
      <c r="IAY310" s="307"/>
      <c r="IAZ310" s="308"/>
      <c r="IBB310" s="42"/>
      <c r="IBD310" s="357"/>
      <c r="IBE310" s="358"/>
      <c r="IBF310" s="307"/>
      <c r="IBG310" s="307"/>
      <c r="IBH310" s="308"/>
      <c r="IBJ310" s="42"/>
      <c r="IBL310" s="357"/>
      <c r="IBM310" s="358"/>
      <c r="IBN310" s="307"/>
      <c r="IBO310" s="307"/>
      <c r="IBP310" s="308"/>
      <c r="IBR310" s="42"/>
      <c r="IBT310" s="357"/>
      <c r="IBU310" s="358"/>
      <c r="IBV310" s="307"/>
      <c r="IBW310" s="307"/>
      <c r="IBX310" s="308"/>
      <c r="IBZ310" s="42"/>
      <c r="ICB310" s="357"/>
      <c r="ICC310" s="358"/>
      <c r="ICD310" s="307"/>
      <c r="ICE310" s="307"/>
      <c r="ICF310" s="308"/>
      <c r="ICH310" s="42"/>
      <c r="ICJ310" s="357"/>
      <c r="ICK310" s="358"/>
      <c r="ICL310" s="307"/>
      <c r="ICM310" s="307"/>
      <c r="ICN310" s="308"/>
      <c r="ICP310" s="42"/>
      <c r="ICR310" s="357"/>
      <c r="ICS310" s="358"/>
      <c r="ICT310" s="307"/>
      <c r="ICU310" s="307"/>
      <c r="ICV310" s="308"/>
      <c r="ICX310" s="42"/>
      <c r="ICZ310" s="357"/>
      <c r="IDA310" s="358"/>
      <c r="IDB310" s="307"/>
      <c r="IDC310" s="307"/>
      <c r="IDD310" s="308"/>
      <c r="IDF310" s="42"/>
      <c r="IDH310" s="357"/>
      <c r="IDI310" s="358"/>
      <c r="IDJ310" s="307"/>
      <c r="IDK310" s="307"/>
      <c r="IDL310" s="308"/>
      <c r="IDN310" s="42"/>
      <c r="IDP310" s="357"/>
      <c r="IDQ310" s="358"/>
      <c r="IDR310" s="307"/>
      <c r="IDS310" s="307"/>
      <c r="IDT310" s="308"/>
      <c r="IDV310" s="42"/>
      <c r="IDX310" s="357"/>
      <c r="IDY310" s="358"/>
      <c r="IDZ310" s="307"/>
      <c r="IEA310" s="307"/>
      <c r="IEB310" s="308"/>
      <c r="IED310" s="42"/>
      <c r="IEF310" s="357"/>
      <c r="IEG310" s="358"/>
      <c r="IEH310" s="307"/>
      <c r="IEI310" s="307"/>
      <c r="IEJ310" s="308"/>
      <c r="IEL310" s="42"/>
      <c r="IEN310" s="357"/>
      <c r="IEO310" s="358"/>
      <c r="IEP310" s="307"/>
      <c r="IEQ310" s="307"/>
      <c r="IER310" s="308"/>
      <c r="IET310" s="42"/>
      <c r="IEV310" s="357"/>
      <c r="IEW310" s="358"/>
      <c r="IEX310" s="307"/>
      <c r="IEY310" s="307"/>
      <c r="IEZ310" s="308"/>
      <c r="IFB310" s="42"/>
      <c r="IFD310" s="357"/>
      <c r="IFE310" s="358"/>
      <c r="IFF310" s="307"/>
      <c r="IFG310" s="307"/>
      <c r="IFH310" s="308"/>
      <c r="IFJ310" s="42"/>
      <c r="IFL310" s="357"/>
      <c r="IFM310" s="358"/>
      <c r="IFN310" s="307"/>
      <c r="IFO310" s="307"/>
      <c r="IFP310" s="308"/>
      <c r="IFR310" s="42"/>
      <c r="IFT310" s="357"/>
      <c r="IFU310" s="358"/>
      <c r="IFV310" s="307"/>
      <c r="IFW310" s="307"/>
      <c r="IFX310" s="308"/>
      <c r="IFZ310" s="42"/>
      <c r="IGB310" s="357"/>
      <c r="IGC310" s="358"/>
      <c r="IGD310" s="307"/>
      <c r="IGE310" s="307"/>
      <c r="IGF310" s="308"/>
      <c r="IGH310" s="42"/>
      <c r="IGJ310" s="357"/>
      <c r="IGK310" s="358"/>
      <c r="IGL310" s="307"/>
      <c r="IGM310" s="307"/>
      <c r="IGN310" s="308"/>
      <c r="IGP310" s="42"/>
      <c r="IGR310" s="357"/>
      <c r="IGS310" s="358"/>
      <c r="IGT310" s="307"/>
      <c r="IGU310" s="307"/>
      <c r="IGV310" s="308"/>
      <c r="IGX310" s="42"/>
      <c r="IGZ310" s="357"/>
      <c r="IHA310" s="358"/>
      <c r="IHB310" s="307"/>
      <c r="IHC310" s="307"/>
      <c r="IHD310" s="308"/>
      <c r="IHF310" s="42"/>
      <c r="IHH310" s="357"/>
      <c r="IHI310" s="358"/>
      <c r="IHJ310" s="307"/>
      <c r="IHK310" s="307"/>
      <c r="IHL310" s="308"/>
      <c r="IHN310" s="42"/>
      <c r="IHP310" s="357"/>
      <c r="IHQ310" s="358"/>
      <c r="IHR310" s="307"/>
      <c r="IHS310" s="307"/>
      <c r="IHT310" s="308"/>
      <c r="IHV310" s="42"/>
      <c r="IHX310" s="357"/>
      <c r="IHY310" s="358"/>
      <c r="IHZ310" s="307"/>
      <c r="IIA310" s="307"/>
      <c r="IIB310" s="308"/>
      <c r="IID310" s="42"/>
      <c r="IIF310" s="357"/>
      <c r="IIG310" s="358"/>
      <c r="IIH310" s="307"/>
      <c r="III310" s="307"/>
      <c r="IIJ310" s="308"/>
      <c r="IIL310" s="42"/>
      <c r="IIN310" s="357"/>
      <c r="IIO310" s="358"/>
      <c r="IIP310" s="307"/>
      <c r="IIQ310" s="307"/>
      <c r="IIR310" s="308"/>
      <c r="IIT310" s="42"/>
      <c r="IIV310" s="357"/>
      <c r="IIW310" s="358"/>
      <c r="IIX310" s="307"/>
      <c r="IIY310" s="307"/>
      <c r="IIZ310" s="308"/>
      <c r="IJB310" s="42"/>
      <c r="IJD310" s="357"/>
      <c r="IJE310" s="358"/>
      <c r="IJF310" s="307"/>
      <c r="IJG310" s="307"/>
      <c r="IJH310" s="308"/>
      <c r="IJJ310" s="42"/>
      <c r="IJL310" s="357"/>
      <c r="IJM310" s="358"/>
      <c r="IJN310" s="307"/>
      <c r="IJO310" s="307"/>
      <c r="IJP310" s="308"/>
      <c r="IJR310" s="42"/>
      <c r="IJT310" s="357"/>
      <c r="IJU310" s="358"/>
      <c r="IJV310" s="307"/>
      <c r="IJW310" s="307"/>
      <c r="IJX310" s="308"/>
      <c r="IJZ310" s="42"/>
      <c r="IKB310" s="357"/>
      <c r="IKC310" s="358"/>
      <c r="IKD310" s="307"/>
      <c r="IKE310" s="307"/>
      <c r="IKF310" s="308"/>
      <c r="IKH310" s="42"/>
      <c r="IKJ310" s="357"/>
      <c r="IKK310" s="358"/>
      <c r="IKL310" s="307"/>
      <c r="IKM310" s="307"/>
      <c r="IKN310" s="308"/>
      <c r="IKP310" s="42"/>
      <c r="IKR310" s="357"/>
      <c r="IKS310" s="358"/>
      <c r="IKT310" s="307"/>
      <c r="IKU310" s="307"/>
      <c r="IKV310" s="308"/>
      <c r="IKX310" s="42"/>
      <c r="IKZ310" s="357"/>
      <c r="ILA310" s="358"/>
      <c r="ILB310" s="307"/>
      <c r="ILC310" s="307"/>
      <c r="ILD310" s="308"/>
      <c r="ILF310" s="42"/>
      <c r="ILH310" s="357"/>
      <c r="ILI310" s="358"/>
      <c r="ILJ310" s="307"/>
      <c r="ILK310" s="307"/>
      <c r="ILL310" s="308"/>
      <c r="ILN310" s="42"/>
      <c r="ILP310" s="357"/>
      <c r="ILQ310" s="358"/>
      <c r="ILR310" s="307"/>
      <c r="ILS310" s="307"/>
      <c r="ILT310" s="308"/>
      <c r="ILV310" s="42"/>
      <c r="ILX310" s="357"/>
      <c r="ILY310" s="358"/>
      <c r="ILZ310" s="307"/>
      <c r="IMA310" s="307"/>
      <c r="IMB310" s="308"/>
      <c r="IMD310" s="42"/>
      <c r="IMF310" s="357"/>
      <c r="IMG310" s="358"/>
      <c r="IMH310" s="307"/>
      <c r="IMI310" s="307"/>
      <c r="IMJ310" s="308"/>
      <c r="IML310" s="42"/>
      <c r="IMN310" s="357"/>
      <c r="IMO310" s="358"/>
      <c r="IMP310" s="307"/>
      <c r="IMQ310" s="307"/>
      <c r="IMR310" s="308"/>
      <c r="IMT310" s="42"/>
      <c r="IMV310" s="357"/>
      <c r="IMW310" s="358"/>
      <c r="IMX310" s="307"/>
      <c r="IMY310" s="307"/>
      <c r="IMZ310" s="308"/>
      <c r="INB310" s="42"/>
      <c r="IND310" s="357"/>
      <c r="INE310" s="358"/>
      <c r="INF310" s="307"/>
      <c r="ING310" s="307"/>
      <c r="INH310" s="308"/>
      <c r="INJ310" s="42"/>
      <c r="INL310" s="357"/>
      <c r="INM310" s="358"/>
      <c r="INN310" s="307"/>
      <c r="INO310" s="307"/>
      <c r="INP310" s="308"/>
      <c r="INR310" s="42"/>
      <c r="INT310" s="357"/>
      <c r="INU310" s="358"/>
      <c r="INV310" s="307"/>
      <c r="INW310" s="307"/>
      <c r="INX310" s="308"/>
      <c r="INZ310" s="42"/>
      <c r="IOB310" s="357"/>
      <c r="IOC310" s="358"/>
      <c r="IOD310" s="307"/>
      <c r="IOE310" s="307"/>
      <c r="IOF310" s="308"/>
      <c r="IOH310" s="42"/>
      <c r="IOJ310" s="357"/>
      <c r="IOK310" s="358"/>
      <c r="IOL310" s="307"/>
      <c r="IOM310" s="307"/>
      <c r="ION310" s="308"/>
      <c r="IOP310" s="42"/>
      <c r="IOR310" s="357"/>
      <c r="IOS310" s="358"/>
      <c r="IOT310" s="307"/>
      <c r="IOU310" s="307"/>
      <c r="IOV310" s="308"/>
      <c r="IOX310" s="42"/>
      <c r="IOZ310" s="357"/>
      <c r="IPA310" s="358"/>
      <c r="IPB310" s="307"/>
      <c r="IPC310" s="307"/>
      <c r="IPD310" s="308"/>
      <c r="IPF310" s="42"/>
      <c r="IPH310" s="357"/>
      <c r="IPI310" s="358"/>
      <c r="IPJ310" s="307"/>
      <c r="IPK310" s="307"/>
      <c r="IPL310" s="308"/>
      <c r="IPN310" s="42"/>
      <c r="IPP310" s="357"/>
      <c r="IPQ310" s="358"/>
      <c r="IPR310" s="307"/>
      <c r="IPS310" s="307"/>
      <c r="IPT310" s="308"/>
      <c r="IPV310" s="42"/>
      <c r="IPX310" s="357"/>
      <c r="IPY310" s="358"/>
      <c r="IPZ310" s="307"/>
      <c r="IQA310" s="307"/>
      <c r="IQB310" s="308"/>
      <c r="IQD310" s="42"/>
      <c r="IQF310" s="357"/>
      <c r="IQG310" s="358"/>
      <c r="IQH310" s="307"/>
      <c r="IQI310" s="307"/>
      <c r="IQJ310" s="308"/>
      <c r="IQL310" s="42"/>
      <c r="IQN310" s="357"/>
      <c r="IQO310" s="358"/>
      <c r="IQP310" s="307"/>
      <c r="IQQ310" s="307"/>
      <c r="IQR310" s="308"/>
      <c r="IQT310" s="42"/>
      <c r="IQV310" s="357"/>
      <c r="IQW310" s="358"/>
      <c r="IQX310" s="307"/>
      <c r="IQY310" s="307"/>
      <c r="IQZ310" s="308"/>
      <c r="IRB310" s="42"/>
      <c r="IRD310" s="357"/>
      <c r="IRE310" s="358"/>
      <c r="IRF310" s="307"/>
      <c r="IRG310" s="307"/>
      <c r="IRH310" s="308"/>
      <c r="IRJ310" s="42"/>
      <c r="IRL310" s="357"/>
      <c r="IRM310" s="358"/>
      <c r="IRN310" s="307"/>
      <c r="IRO310" s="307"/>
      <c r="IRP310" s="308"/>
      <c r="IRR310" s="42"/>
      <c r="IRT310" s="357"/>
      <c r="IRU310" s="358"/>
      <c r="IRV310" s="307"/>
      <c r="IRW310" s="307"/>
      <c r="IRX310" s="308"/>
      <c r="IRZ310" s="42"/>
      <c r="ISB310" s="357"/>
      <c r="ISC310" s="358"/>
      <c r="ISD310" s="307"/>
      <c r="ISE310" s="307"/>
      <c r="ISF310" s="308"/>
      <c r="ISH310" s="42"/>
      <c r="ISJ310" s="357"/>
      <c r="ISK310" s="358"/>
      <c r="ISL310" s="307"/>
      <c r="ISM310" s="307"/>
      <c r="ISN310" s="308"/>
      <c r="ISP310" s="42"/>
      <c r="ISR310" s="357"/>
      <c r="ISS310" s="358"/>
      <c r="IST310" s="307"/>
      <c r="ISU310" s="307"/>
      <c r="ISV310" s="308"/>
      <c r="ISX310" s="42"/>
      <c r="ISZ310" s="357"/>
      <c r="ITA310" s="358"/>
      <c r="ITB310" s="307"/>
      <c r="ITC310" s="307"/>
      <c r="ITD310" s="308"/>
      <c r="ITF310" s="42"/>
      <c r="ITH310" s="357"/>
      <c r="ITI310" s="358"/>
      <c r="ITJ310" s="307"/>
      <c r="ITK310" s="307"/>
      <c r="ITL310" s="308"/>
      <c r="ITN310" s="42"/>
      <c r="ITP310" s="357"/>
      <c r="ITQ310" s="358"/>
      <c r="ITR310" s="307"/>
      <c r="ITS310" s="307"/>
      <c r="ITT310" s="308"/>
      <c r="ITV310" s="42"/>
      <c r="ITX310" s="357"/>
      <c r="ITY310" s="358"/>
      <c r="ITZ310" s="307"/>
      <c r="IUA310" s="307"/>
      <c r="IUB310" s="308"/>
      <c r="IUD310" s="42"/>
      <c r="IUF310" s="357"/>
      <c r="IUG310" s="358"/>
      <c r="IUH310" s="307"/>
      <c r="IUI310" s="307"/>
      <c r="IUJ310" s="308"/>
      <c r="IUL310" s="42"/>
      <c r="IUN310" s="357"/>
      <c r="IUO310" s="358"/>
      <c r="IUP310" s="307"/>
      <c r="IUQ310" s="307"/>
      <c r="IUR310" s="308"/>
      <c r="IUT310" s="42"/>
      <c r="IUV310" s="357"/>
      <c r="IUW310" s="358"/>
      <c r="IUX310" s="307"/>
      <c r="IUY310" s="307"/>
      <c r="IUZ310" s="308"/>
      <c r="IVB310" s="42"/>
      <c r="IVD310" s="357"/>
      <c r="IVE310" s="358"/>
      <c r="IVF310" s="307"/>
      <c r="IVG310" s="307"/>
      <c r="IVH310" s="308"/>
      <c r="IVJ310" s="42"/>
      <c r="IVL310" s="357"/>
      <c r="IVM310" s="358"/>
      <c r="IVN310" s="307"/>
      <c r="IVO310" s="307"/>
      <c r="IVP310" s="308"/>
      <c r="IVR310" s="42"/>
      <c r="IVT310" s="357"/>
      <c r="IVU310" s="358"/>
      <c r="IVV310" s="307"/>
      <c r="IVW310" s="307"/>
      <c r="IVX310" s="308"/>
      <c r="IVZ310" s="42"/>
      <c r="IWB310" s="357"/>
      <c r="IWC310" s="358"/>
      <c r="IWD310" s="307"/>
      <c r="IWE310" s="307"/>
      <c r="IWF310" s="308"/>
      <c r="IWH310" s="42"/>
      <c r="IWJ310" s="357"/>
      <c r="IWK310" s="358"/>
      <c r="IWL310" s="307"/>
      <c r="IWM310" s="307"/>
      <c r="IWN310" s="308"/>
      <c r="IWP310" s="42"/>
      <c r="IWR310" s="357"/>
      <c r="IWS310" s="358"/>
      <c r="IWT310" s="307"/>
      <c r="IWU310" s="307"/>
      <c r="IWV310" s="308"/>
      <c r="IWX310" s="42"/>
      <c r="IWZ310" s="357"/>
      <c r="IXA310" s="358"/>
      <c r="IXB310" s="307"/>
      <c r="IXC310" s="307"/>
      <c r="IXD310" s="308"/>
      <c r="IXF310" s="42"/>
      <c r="IXH310" s="357"/>
      <c r="IXI310" s="358"/>
      <c r="IXJ310" s="307"/>
      <c r="IXK310" s="307"/>
      <c r="IXL310" s="308"/>
      <c r="IXN310" s="42"/>
      <c r="IXP310" s="357"/>
      <c r="IXQ310" s="358"/>
      <c r="IXR310" s="307"/>
      <c r="IXS310" s="307"/>
      <c r="IXT310" s="308"/>
      <c r="IXV310" s="42"/>
      <c r="IXX310" s="357"/>
      <c r="IXY310" s="358"/>
      <c r="IXZ310" s="307"/>
      <c r="IYA310" s="307"/>
      <c r="IYB310" s="308"/>
      <c r="IYD310" s="42"/>
      <c r="IYF310" s="357"/>
      <c r="IYG310" s="358"/>
      <c r="IYH310" s="307"/>
      <c r="IYI310" s="307"/>
      <c r="IYJ310" s="308"/>
      <c r="IYL310" s="42"/>
      <c r="IYN310" s="357"/>
      <c r="IYO310" s="358"/>
      <c r="IYP310" s="307"/>
      <c r="IYQ310" s="307"/>
      <c r="IYR310" s="308"/>
      <c r="IYT310" s="42"/>
      <c r="IYV310" s="357"/>
      <c r="IYW310" s="358"/>
      <c r="IYX310" s="307"/>
      <c r="IYY310" s="307"/>
      <c r="IYZ310" s="308"/>
      <c r="IZB310" s="42"/>
      <c r="IZD310" s="357"/>
      <c r="IZE310" s="358"/>
      <c r="IZF310" s="307"/>
      <c r="IZG310" s="307"/>
      <c r="IZH310" s="308"/>
      <c r="IZJ310" s="42"/>
      <c r="IZL310" s="357"/>
      <c r="IZM310" s="358"/>
      <c r="IZN310" s="307"/>
      <c r="IZO310" s="307"/>
      <c r="IZP310" s="308"/>
      <c r="IZR310" s="42"/>
      <c r="IZT310" s="357"/>
      <c r="IZU310" s="358"/>
      <c r="IZV310" s="307"/>
      <c r="IZW310" s="307"/>
      <c r="IZX310" s="308"/>
      <c r="IZZ310" s="42"/>
      <c r="JAB310" s="357"/>
      <c r="JAC310" s="358"/>
      <c r="JAD310" s="307"/>
      <c r="JAE310" s="307"/>
      <c r="JAF310" s="308"/>
      <c r="JAH310" s="42"/>
      <c r="JAJ310" s="357"/>
      <c r="JAK310" s="358"/>
      <c r="JAL310" s="307"/>
      <c r="JAM310" s="307"/>
      <c r="JAN310" s="308"/>
      <c r="JAP310" s="42"/>
      <c r="JAR310" s="357"/>
      <c r="JAS310" s="358"/>
      <c r="JAT310" s="307"/>
      <c r="JAU310" s="307"/>
      <c r="JAV310" s="308"/>
      <c r="JAX310" s="42"/>
      <c r="JAZ310" s="357"/>
      <c r="JBA310" s="358"/>
      <c r="JBB310" s="307"/>
      <c r="JBC310" s="307"/>
      <c r="JBD310" s="308"/>
      <c r="JBF310" s="42"/>
      <c r="JBH310" s="357"/>
      <c r="JBI310" s="358"/>
      <c r="JBJ310" s="307"/>
      <c r="JBK310" s="307"/>
      <c r="JBL310" s="308"/>
      <c r="JBN310" s="42"/>
      <c r="JBP310" s="357"/>
      <c r="JBQ310" s="358"/>
      <c r="JBR310" s="307"/>
      <c r="JBS310" s="307"/>
      <c r="JBT310" s="308"/>
      <c r="JBV310" s="42"/>
      <c r="JBX310" s="357"/>
      <c r="JBY310" s="358"/>
      <c r="JBZ310" s="307"/>
      <c r="JCA310" s="307"/>
      <c r="JCB310" s="308"/>
      <c r="JCD310" s="42"/>
      <c r="JCF310" s="357"/>
      <c r="JCG310" s="358"/>
      <c r="JCH310" s="307"/>
      <c r="JCI310" s="307"/>
      <c r="JCJ310" s="308"/>
      <c r="JCL310" s="42"/>
      <c r="JCN310" s="357"/>
      <c r="JCO310" s="358"/>
      <c r="JCP310" s="307"/>
      <c r="JCQ310" s="307"/>
      <c r="JCR310" s="308"/>
      <c r="JCT310" s="42"/>
      <c r="JCV310" s="357"/>
      <c r="JCW310" s="358"/>
      <c r="JCX310" s="307"/>
      <c r="JCY310" s="307"/>
      <c r="JCZ310" s="308"/>
      <c r="JDB310" s="42"/>
      <c r="JDD310" s="357"/>
      <c r="JDE310" s="358"/>
      <c r="JDF310" s="307"/>
      <c r="JDG310" s="307"/>
      <c r="JDH310" s="308"/>
      <c r="JDJ310" s="42"/>
      <c r="JDL310" s="357"/>
      <c r="JDM310" s="358"/>
      <c r="JDN310" s="307"/>
      <c r="JDO310" s="307"/>
      <c r="JDP310" s="308"/>
      <c r="JDR310" s="42"/>
      <c r="JDT310" s="357"/>
      <c r="JDU310" s="358"/>
      <c r="JDV310" s="307"/>
      <c r="JDW310" s="307"/>
      <c r="JDX310" s="308"/>
      <c r="JDZ310" s="42"/>
      <c r="JEB310" s="357"/>
      <c r="JEC310" s="358"/>
      <c r="JED310" s="307"/>
      <c r="JEE310" s="307"/>
      <c r="JEF310" s="308"/>
      <c r="JEH310" s="42"/>
      <c r="JEJ310" s="357"/>
      <c r="JEK310" s="358"/>
      <c r="JEL310" s="307"/>
      <c r="JEM310" s="307"/>
      <c r="JEN310" s="308"/>
      <c r="JEP310" s="42"/>
      <c r="JER310" s="357"/>
      <c r="JES310" s="358"/>
      <c r="JET310" s="307"/>
      <c r="JEU310" s="307"/>
      <c r="JEV310" s="308"/>
      <c r="JEX310" s="42"/>
      <c r="JEZ310" s="357"/>
      <c r="JFA310" s="358"/>
      <c r="JFB310" s="307"/>
      <c r="JFC310" s="307"/>
      <c r="JFD310" s="308"/>
      <c r="JFF310" s="42"/>
      <c r="JFH310" s="357"/>
      <c r="JFI310" s="358"/>
      <c r="JFJ310" s="307"/>
      <c r="JFK310" s="307"/>
      <c r="JFL310" s="308"/>
      <c r="JFN310" s="42"/>
      <c r="JFP310" s="357"/>
      <c r="JFQ310" s="358"/>
      <c r="JFR310" s="307"/>
      <c r="JFS310" s="307"/>
      <c r="JFT310" s="308"/>
      <c r="JFV310" s="42"/>
      <c r="JFX310" s="357"/>
      <c r="JFY310" s="358"/>
      <c r="JFZ310" s="307"/>
      <c r="JGA310" s="307"/>
      <c r="JGB310" s="308"/>
      <c r="JGD310" s="42"/>
      <c r="JGF310" s="357"/>
      <c r="JGG310" s="358"/>
      <c r="JGH310" s="307"/>
      <c r="JGI310" s="307"/>
      <c r="JGJ310" s="308"/>
      <c r="JGL310" s="42"/>
      <c r="JGN310" s="357"/>
      <c r="JGO310" s="358"/>
      <c r="JGP310" s="307"/>
      <c r="JGQ310" s="307"/>
      <c r="JGR310" s="308"/>
      <c r="JGT310" s="42"/>
      <c r="JGV310" s="357"/>
      <c r="JGW310" s="358"/>
      <c r="JGX310" s="307"/>
      <c r="JGY310" s="307"/>
      <c r="JGZ310" s="308"/>
      <c r="JHB310" s="42"/>
      <c r="JHD310" s="357"/>
      <c r="JHE310" s="358"/>
      <c r="JHF310" s="307"/>
      <c r="JHG310" s="307"/>
      <c r="JHH310" s="308"/>
      <c r="JHJ310" s="42"/>
      <c r="JHL310" s="357"/>
      <c r="JHM310" s="358"/>
      <c r="JHN310" s="307"/>
      <c r="JHO310" s="307"/>
      <c r="JHP310" s="308"/>
      <c r="JHR310" s="42"/>
      <c r="JHT310" s="357"/>
      <c r="JHU310" s="358"/>
      <c r="JHV310" s="307"/>
      <c r="JHW310" s="307"/>
      <c r="JHX310" s="308"/>
      <c r="JHZ310" s="42"/>
      <c r="JIB310" s="357"/>
      <c r="JIC310" s="358"/>
      <c r="JID310" s="307"/>
      <c r="JIE310" s="307"/>
      <c r="JIF310" s="308"/>
      <c r="JIH310" s="42"/>
      <c r="JIJ310" s="357"/>
      <c r="JIK310" s="358"/>
      <c r="JIL310" s="307"/>
      <c r="JIM310" s="307"/>
      <c r="JIN310" s="308"/>
      <c r="JIP310" s="42"/>
      <c r="JIR310" s="357"/>
      <c r="JIS310" s="358"/>
      <c r="JIT310" s="307"/>
      <c r="JIU310" s="307"/>
      <c r="JIV310" s="308"/>
      <c r="JIX310" s="42"/>
      <c r="JIZ310" s="357"/>
      <c r="JJA310" s="358"/>
      <c r="JJB310" s="307"/>
      <c r="JJC310" s="307"/>
      <c r="JJD310" s="308"/>
      <c r="JJF310" s="42"/>
      <c r="JJH310" s="357"/>
      <c r="JJI310" s="358"/>
      <c r="JJJ310" s="307"/>
      <c r="JJK310" s="307"/>
      <c r="JJL310" s="308"/>
      <c r="JJN310" s="42"/>
      <c r="JJP310" s="357"/>
      <c r="JJQ310" s="358"/>
      <c r="JJR310" s="307"/>
      <c r="JJS310" s="307"/>
      <c r="JJT310" s="308"/>
      <c r="JJV310" s="42"/>
      <c r="JJX310" s="357"/>
      <c r="JJY310" s="358"/>
      <c r="JJZ310" s="307"/>
      <c r="JKA310" s="307"/>
      <c r="JKB310" s="308"/>
      <c r="JKD310" s="42"/>
      <c r="JKF310" s="357"/>
      <c r="JKG310" s="358"/>
      <c r="JKH310" s="307"/>
      <c r="JKI310" s="307"/>
      <c r="JKJ310" s="308"/>
      <c r="JKL310" s="42"/>
      <c r="JKN310" s="357"/>
      <c r="JKO310" s="358"/>
      <c r="JKP310" s="307"/>
      <c r="JKQ310" s="307"/>
      <c r="JKR310" s="308"/>
      <c r="JKT310" s="42"/>
      <c r="JKV310" s="357"/>
      <c r="JKW310" s="358"/>
      <c r="JKX310" s="307"/>
      <c r="JKY310" s="307"/>
      <c r="JKZ310" s="308"/>
      <c r="JLB310" s="42"/>
      <c r="JLD310" s="357"/>
      <c r="JLE310" s="358"/>
      <c r="JLF310" s="307"/>
      <c r="JLG310" s="307"/>
      <c r="JLH310" s="308"/>
      <c r="JLJ310" s="42"/>
      <c r="JLL310" s="357"/>
      <c r="JLM310" s="358"/>
      <c r="JLN310" s="307"/>
      <c r="JLO310" s="307"/>
      <c r="JLP310" s="308"/>
      <c r="JLR310" s="42"/>
      <c r="JLT310" s="357"/>
      <c r="JLU310" s="358"/>
      <c r="JLV310" s="307"/>
      <c r="JLW310" s="307"/>
      <c r="JLX310" s="308"/>
      <c r="JLZ310" s="42"/>
      <c r="JMB310" s="357"/>
      <c r="JMC310" s="358"/>
      <c r="JMD310" s="307"/>
      <c r="JME310" s="307"/>
      <c r="JMF310" s="308"/>
      <c r="JMH310" s="42"/>
      <c r="JMJ310" s="357"/>
      <c r="JMK310" s="358"/>
      <c r="JML310" s="307"/>
      <c r="JMM310" s="307"/>
      <c r="JMN310" s="308"/>
      <c r="JMP310" s="42"/>
      <c r="JMR310" s="357"/>
      <c r="JMS310" s="358"/>
      <c r="JMT310" s="307"/>
      <c r="JMU310" s="307"/>
      <c r="JMV310" s="308"/>
      <c r="JMX310" s="42"/>
      <c r="JMZ310" s="357"/>
      <c r="JNA310" s="358"/>
      <c r="JNB310" s="307"/>
      <c r="JNC310" s="307"/>
      <c r="JND310" s="308"/>
      <c r="JNF310" s="42"/>
      <c r="JNH310" s="357"/>
      <c r="JNI310" s="358"/>
      <c r="JNJ310" s="307"/>
      <c r="JNK310" s="307"/>
      <c r="JNL310" s="308"/>
      <c r="JNN310" s="42"/>
      <c r="JNP310" s="357"/>
      <c r="JNQ310" s="358"/>
      <c r="JNR310" s="307"/>
      <c r="JNS310" s="307"/>
      <c r="JNT310" s="308"/>
      <c r="JNV310" s="42"/>
      <c r="JNX310" s="357"/>
      <c r="JNY310" s="358"/>
      <c r="JNZ310" s="307"/>
      <c r="JOA310" s="307"/>
      <c r="JOB310" s="308"/>
      <c r="JOD310" s="42"/>
      <c r="JOF310" s="357"/>
      <c r="JOG310" s="358"/>
      <c r="JOH310" s="307"/>
      <c r="JOI310" s="307"/>
      <c r="JOJ310" s="308"/>
      <c r="JOL310" s="42"/>
      <c r="JON310" s="357"/>
      <c r="JOO310" s="358"/>
      <c r="JOP310" s="307"/>
      <c r="JOQ310" s="307"/>
      <c r="JOR310" s="308"/>
      <c r="JOT310" s="42"/>
      <c r="JOV310" s="357"/>
      <c r="JOW310" s="358"/>
      <c r="JOX310" s="307"/>
      <c r="JOY310" s="307"/>
      <c r="JOZ310" s="308"/>
      <c r="JPB310" s="42"/>
      <c r="JPD310" s="357"/>
      <c r="JPE310" s="358"/>
      <c r="JPF310" s="307"/>
      <c r="JPG310" s="307"/>
      <c r="JPH310" s="308"/>
      <c r="JPJ310" s="42"/>
      <c r="JPL310" s="357"/>
      <c r="JPM310" s="358"/>
      <c r="JPN310" s="307"/>
      <c r="JPO310" s="307"/>
      <c r="JPP310" s="308"/>
      <c r="JPR310" s="42"/>
      <c r="JPT310" s="357"/>
      <c r="JPU310" s="358"/>
      <c r="JPV310" s="307"/>
      <c r="JPW310" s="307"/>
      <c r="JPX310" s="308"/>
      <c r="JPZ310" s="42"/>
      <c r="JQB310" s="357"/>
      <c r="JQC310" s="358"/>
      <c r="JQD310" s="307"/>
      <c r="JQE310" s="307"/>
      <c r="JQF310" s="308"/>
      <c r="JQH310" s="42"/>
      <c r="JQJ310" s="357"/>
      <c r="JQK310" s="358"/>
      <c r="JQL310" s="307"/>
      <c r="JQM310" s="307"/>
      <c r="JQN310" s="308"/>
      <c r="JQP310" s="42"/>
      <c r="JQR310" s="357"/>
      <c r="JQS310" s="358"/>
      <c r="JQT310" s="307"/>
      <c r="JQU310" s="307"/>
      <c r="JQV310" s="308"/>
      <c r="JQX310" s="42"/>
      <c r="JQZ310" s="357"/>
      <c r="JRA310" s="358"/>
      <c r="JRB310" s="307"/>
      <c r="JRC310" s="307"/>
      <c r="JRD310" s="308"/>
      <c r="JRF310" s="42"/>
      <c r="JRH310" s="357"/>
      <c r="JRI310" s="358"/>
      <c r="JRJ310" s="307"/>
      <c r="JRK310" s="307"/>
      <c r="JRL310" s="308"/>
      <c r="JRN310" s="42"/>
      <c r="JRP310" s="357"/>
      <c r="JRQ310" s="358"/>
      <c r="JRR310" s="307"/>
      <c r="JRS310" s="307"/>
      <c r="JRT310" s="308"/>
      <c r="JRV310" s="42"/>
      <c r="JRX310" s="357"/>
      <c r="JRY310" s="358"/>
      <c r="JRZ310" s="307"/>
      <c r="JSA310" s="307"/>
      <c r="JSB310" s="308"/>
      <c r="JSD310" s="42"/>
      <c r="JSF310" s="357"/>
      <c r="JSG310" s="358"/>
      <c r="JSH310" s="307"/>
      <c r="JSI310" s="307"/>
      <c r="JSJ310" s="308"/>
      <c r="JSL310" s="42"/>
      <c r="JSN310" s="357"/>
      <c r="JSO310" s="358"/>
      <c r="JSP310" s="307"/>
      <c r="JSQ310" s="307"/>
      <c r="JSR310" s="308"/>
      <c r="JST310" s="42"/>
      <c r="JSV310" s="357"/>
      <c r="JSW310" s="358"/>
      <c r="JSX310" s="307"/>
      <c r="JSY310" s="307"/>
      <c r="JSZ310" s="308"/>
      <c r="JTB310" s="42"/>
      <c r="JTD310" s="357"/>
      <c r="JTE310" s="358"/>
      <c r="JTF310" s="307"/>
      <c r="JTG310" s="307"/>
      <c r="JTH310" s="308"/>
      <c r="JTJ310" s="42"/>
      <c r="JTL310" s="357"/>
      <c r="JTM310" s="358"/>
      <c r="JTN310" s="307"/>
      <c r="JTO310" s="307"/>
      <c r="JTP310" s="308"/>
      <c r="JTR310" s="42"/>
      <c r="JTT310" s="357"/>
      <c r="JTU310" s="358"/>
      <c r="JTV310" s="307"/>
      <c r="JTW310" s="307"/>
      <c r="JTX310" s="308"/>
      <c r="JTZ310" s="42"/>
      <c r="JUB310" s="357"/>
      <c r="JUC310" s="358"/>
      <c r="JUD310" s="307"/>
      <c r="JUE310" s="307"/>
      <c r="JUF310" s="308"/>
      <c r="JUH310" s="42"/>
      <c r="JUJ310" s="357"/>
      <c r="JUK310" s="358"/>
      <c r="JUL310" s="307"/>
      <c r="JUM310" s="307"/>
      <c r="JUN310" s="308"/>
      <c r="JUP310" s="42"/>
      <c r="JUR310" s="357"/>
      <c r="JUS310" s="358"/>
      <c r="JUT310" s="307"/>
      <c r="JUU310" s="307"/>
      <c r="JUV310" s="308"/>
      <c r="JUX310" s="42"/>
      <c r="JUZ310" s="357"/>
      <c r="JVA310" s="358"/>
      <c r="JVB310" s="307"/>
      <c r="JVC310" s="307"/>
      <c r="JVD310" s="308"/>
      <c r="JVF310" s="42"/>
      <c r="JVH310" s="357"/>
      <c r="JVI310" s="358"/>
      <c r="JVJ310" s="307"/>
      <c r="JVK310" s="307"/>
      <c r="JVL310" s="308"/>
      <c r="JVN310" s="42"/>
      <c r="JVP310" s="357"/>
      <c r="JVQ310" s="358"/>
      <c r="JVR310" s="307"/>
      <c r="JVS310" s="307"/>
      <c r="JVT310" s="308"/>
      <c r="JVV310" s="42"/>
      <c r="JVX310" s="357"/>
      <c r="JVY310" s="358"/>
      <c r="JVZ310" s="307"/>
      <c r="JWA310" s="307"/>
      <c r="JWB310" s="308"/>
      <c r="JWD310" s="42"/>
      <c r="JWF310" s="357"/>
      <c r="JWG310" s="358"/>
      <c r="JWH310" s="307"/>
      <c r="JWI310" s="307"/>
      <c r="JWJ310" s="308"/>
      <c r="JWL310" s="42"/>
      <c r="JWN310" s="357"/>
      <c r="JWO310" s="358"/>
      <c r="JWP310" s="307"/>
      <c r="JWQ310" s="307"/>
      <c r="JWR310" s="308"/>
      <c r="JWT310" s="42"/>
      <c r="JWV310" s="357"/>
      <c r="JWW310" s="358"/>
      <c r="JWX310" s="307"/>
      <c r="JWY310" s="307"/>
      <c r="JWZ310" s="308"/>
      <c r="JXB310" s="42"/>
      <c r="JXD310" s="357"/>
      <c r="JXE310" s="358"/>
      <c r="JXF310" s="307"/>
      <c r="JXG310" s="307"/>
      <c r="JXH310" s="308"/>
      <c r="JXJ310" s="42"/>
      <c r="JXL310" s="357"/>
      <c r="JXM310" s="358"/>
      <c r="JXN310" s="307"/>
      <c r="JXO310" s="307"/>
      <c r="JXP310" s="308"/>
      <c r="JXR310" s="42"/>
      <c r="JXT310" s="357"/>
      <c r="JXU310" s="358"/>
      <c r="JXV310" s="307"/>
      <c r="JXW310" s="307"/>
      <c r="JXX310" s="308"/>
      <c r="JXZ310" s="42"/>
      <c r="JYB310" s="357"/>
      <c r="JYC310" s="358"/>
      <c r="JYD310" s="307"/>
      <c r="JYE310" s="307"/>
      <c r="JYF310" s="308"/>
      <c r="JYH310" s="42"/>
      <c r="JYJ310" s="357"/>
      <c r="JYK310" s="358"/>
      <c r="JYL310" s="307"/>
      <c r="JYM310" s="307"/>
      <c r="JYN310" s="308"/>
      <c r="JYP310" s="42"/>
      <c r="JYR310" s="357"/>
      <c r="JYS310" s="358"/>
      <c r="JYT310" s="307"/>
      <c r="JYU310" s="307"/>
      <c r="JYV310" s="308"/>
      <c r="JYX310" s="42"/>
      <c r="JYZ310" s="357"/>
      <c r="JZA310" s="358"/>
      <c r="JZB310" s="307"/>
      <c r="JZC310" s="307"/>
      <c r="JZD310" s="308"/>
      <c r="JZF310" s="42"/>
      <c r="JZH310" s="357"/>
      <c r="JZI310" s="358"/>
      <c r="JZJ310" s="307"/>
      <c r="JZK310" s="307"/>
      <c r="JZL310" s="308"/>
      <c r="JZN310" s="42"/>
      <c r="JZP310" s="357"/>
      <c r="JZQ310" s="358"/>
      <c r="JZR310" s="307"/>
      <c r="JZS310" s="307"/>
      <c r="JZT310" s="308"/>
      <c r="JZV310" s="42"/>
      <c r="JZX310" s="357"/>
      <c r="JZY310" s="358"/>
      <c r="JZZ310" s="307"/>
      <c r="KAA310" s="307"/>
      <c r="KAB310" s="308"/>
      <c r="KAD310" s="42"/>
      <c r="KAF310" s="357"/>
      <c r="KAG310" s="358"/>
      <c r="KAH310" s="307"/>
      <c r="KAI310" s="307"/>
      <c r="KAJ310" s="308"/>
      <c r="KAL310" s="42"/>
      <c r="KAN310" s="357"/>
      <c r="KAO310" s="358"/>
      <c r="KAP310" s="307"/>
      <c r="KAQ310" s="307"/>
      <c r="KAR310" s="308"/>
      <c r="KAT310" s="42"/>
      <c r="KAV310" s="357"/>
      <c r="KAW310" s="358"/>
      <c r="KAX310" s="307"/>
      <c r="KAY310" s="307"/>
      <c r="KAZ310" s="308"/>
      <c r="KBB310" s="42"/>
      <c r="KBD310" s="357"/>
      <c r="KBE310" s="358"/>
      <c r="KBF310" s="307"/>
      <c r="KBG310" s="307"/>
      <c r="KBH310" s="308"/>
      <c r="KBJ310" s="42"/>
      <c r="KBL310" s="357"/>
      <c r="KBM310" s="358"/>
      <c r="KBN310" s="307"/>
      <c r="KBO310" s="307"/>
      <c r="KBP310" s="308"/>
      <c r="KBR310" s="42"/>
      <c r="KBT310" s="357"/>
      <c r="KBU310" s="358"/>
      <c r="KBV310" s="307"/>
      <c r="KBW310" s="307"/>
      <c r="KBX310" s="308"/>
      <c r="KBZ310" s="42"/>
      <c r="KCB310" s="357"/>
      <c r="KCC310" s="358"/>
      <c r="KCD310" s="307"/>
      <c r="KCE310" s="307"/>
      <c r="KCF310" s="308"/>
      <c r="KCH310" s="42"/>
      <c r="KCJ310" s="357"/>
      <c r="KCK310" s="358"/>
      <c r="KCL310" s="307"/>
      <c r="KCM310" s="307"/>
      <c r="KCN310" s="308"/>
      <c r="KCP310" s="42"/>
      <c r="KCR310" s="357"/>
      <c r="KCS310" s="358"/>
      <c r="KCT310" s="307"/>
      <c r="KCU310" s="307"/>
      <c r="KCV310" s="308"/>
      <c r="KCX310" s="42"/>
      <c r="KCZ310" s="357"/>
      <c r="KDA310" s="358"/>
      <c r="KDB310" s="307"/>
      <c r="KDC310" s="307"/>
      <c r="KDD310" s="308"/>
      <c r="KDF310" s="42"/>
      <c r="KDH310" s="357"/>
      <c r="KDI310" s="358"/>
      <c r="KDJ310" s="307"/>
      <c r="KDK310" s="307"/>
      <c r="KDL310" s="308"/>
      <c r="KDN310" s="42"/>
      <c r="KDP310" s="357"/>
      <c r="KDQ310" s="358"/>
      <c r="KDR310" s="307"/>
      <c r="KDS310" s="307"/>
      <c r="KDT310" s="308"/>
      <c r="KDV310" s="42"/>
      <c r="KDX310" s="357"/>
      <c r="KDY310" s="358"/>
      <c r="KDZ310" s="307"/>
      <c r="KEA310" s="307"/>
      <c r="KEB310" s="308"/>
      <c r="KED310" s="42"/>
      <c r="KEF310" s="357"/>
      <c r="KEG310" s="358"/>
      <c r="KEH310" s="307"/>
      <c r="KEI310" s="307"/>
      <c r="KEJ310" s="308"/>
      <c r="KEL310" s="42"/>
      <c r="KEN310" s="357"/>
      <c r="KEO310" s="358"/>
      <c r="KEP310" s="307"/>
      <c r="KEQ310" s="307"/>
      <c r="KER310" s="308"/>
      <c r="KET310" s="42"/>
      <c r="KEV310" s="357"/>
      <c r="KEW310" s="358"/>
      <c r="KEX310" s="307"/>
      <c r="KEY310" s="307"/>
      <c r="KEZ310" s="308"/>
      <c r="KFB310" s="42"/>
      <c r="KFD310" s="357"/>
      <c r="KFE310" s="358"/>
      <c r="KFF310" s="307"/>
      <c r="KFG310" s="307"/>
      <c r="KFH310" s="308"/>
      <c r="KFJ310" s="42"/>
      <c r="KFL310" s="357"/>
      <c r="KFM310" s="358"/>
      <c r="KFN310" s="307"/>
      <c r="KFO310" s="307"/>
      <c r="KFP310" s="308"/>
      <c r="KFR310" s="42"/>
      <c r="KFT310" s="357"/>
      <c r="KFU310" s="358"/>
      <c r="KFV310" s="307"/>
      <c r="KFW310" s="307"/>
      <c r="KFX310" s="308"/>
      <c r="KFZ310" s="42"/>
      <c r="KGB310" s="357"/>
      <c r="KGC310" s="358"/>
      <c r="KGD310" s="307"/>
      <c r="KGE310" s="307"/>
      <c r="KGF310" s="308"/>
      <c r="KGH310" s="42"/>
      <c r="KGJ310" s="357"/>
      <c r="KGK310" s="358"/>
      <c r="KGL310" s="307"/>
      <c r="KGM310" s="307"/>
      <c r="KGN310" s="308"/>
      <c r="KGP310" s="42"/>
      <c r="KGR310" s="357"/>
      <c r="KGS310" s="358"/>
      <c r="KGT310" s="307"/>
      <c r="KGU310" s="307"/>
      <c r="KGV310" s="308"/>
      <c r="KGX310" s="42"/>
      <c r="KGZ310" s="357"/>
      <c r="KHA310" s="358"/>
      <c r="KHB310" s="307"/>
      <c r="KHC310" s="307"/>
      <c r="KHD310" s="308"/>
      <c r="KHF310" s="42"/>
      <c r="KHH310" s="357"/>
      <c r="KHI310" s="358"/>
      <c r="KHJ310" s="307"/>
      <c r="KHK310" s="307"/>
      <c r="KHL310" s="308"/>
      <c r="KHN310" s="42"/>
      <c r="KHP310" s="357"/>
      <c r="KHQ310" s="358"/>
      <c r="KHR310" s="307"/>
      <c r="KHS310" s="307"/>
      <c r="KHT310" s="308"/>
      <c r="KHV310" s="42"/>
      <c r="KHX310" s="357"/>
      <c r="KHY310" s="358"/>
      <c r="KHZ310" s="307"/>
      <c r="KIA310" s="307"/>
      <c r="KIB310" s="308"/>
      <c r="KID310" s="42"/>
      <c r="KIF310" s="357"/>
      <c r="KIG310" s="358"/>
      <c r="KIH310" s="307"/>
      <c r="KII310" s="307"/>
      <c r="KIJ310" s="308"/>
      <c r="KIL310" s="42"/>
      <c r="KIN310" s="357"/>
      <c r="KIO310" s="358"/>
      <c r="KIP310" s="307"/>
      <c r="KIQ310" s="307"/>
      <c r="KIR310" s="308"/>
      <c r="KIT310" s="42"/>
      <c r="KIV310" s="357"/>
      <c r="KIW310" s="358"/>
      <c r="KIX310" s="307"/>
      <c r="KIY310" s="307"/>
      <c r="KIZ310" s="308"/>
      <c r="KJB310" s="42"/>
      <c r="KJD310" s="357"/>
      <c r="KJE310" s="358"/>
      <c r="KJF310" s="307"/>
      <c r="KJG310" s="307"/>
      <c r="KJH310" s="308"/>
      <c r="KJJ310" s="42"/>
      <c r="KJL310" s="357"/>
      <c r="KJM310" s="358"/>
      <c r="KJN310" s="307"/>
      <c r="KJO310" s="307"/>
      <c r="KJP310" s="308"/>
      <c r="KJR310" s="42"/>
      <c r="KJT310" s="357"/>
      <c r="KJU310" s="358"/>
      <c r="KJV310" s="307"/>
      <c r="KJW310" s="307"/>
      <c r="KJX310" s="308"/>
      <c r="KJZ310" s="42"/>
      <c r="KKB310" s="357"/>
      <c r="KKC310" s="358"/>
      <c r="KKD310" s="307"/>
      <c r="KKE310" s="307"/>
      <c r="KKF310" s="308"/>
      <c r="KKH310" s="42"/>
      <c r="KKJ310" s="357"/>
      <c r="KKK310" s="358"/>
      <c r="KKL310" s="307"/>
      <c r="KKM310" s="307"/>
      <c r="KKN310" s="308"/>
      <c r="KKP310" s="42"/>
      <c r="KKR310" s="357"/>
      <c r="KKS310" s="358"/>
      <c r="KKT310" s="307"/>
      <c r="KKU310" s="307"/>
      <c r="KKV310" s="308"/>
      <c r="KKX310" s="42"/>
      <c r="KKZ310" s="357"/>
      <c r="KLA310" s="358"/>
      <c r="KLB310" s="307"/>
      <c r="KLC310" s="307"/>
      <c r="KLD310" s="308"/>
      <c r="KLF310" s="42"/>
      <c r="KLH310" s="357"/>
      <c r="KLI310" s="358"/>
      <c r="KLJ310" s="307"/>
      <c r="KLK310" s="307"/>
      <c r="KLL310" s="308"/>
      <c r="KLN310" s="42"/>
      <c r="KLP310" s="357"/>
      <c r="KLQ310" s="358"/>
      <c r="KLR310" s="307"/>
      <c r="KLS310" s="307"/>
      <c r="KLT310" s="308"/>
      <c r="KLV310" s="42"/>
      <c r="KLX310" s="357"/>
      <c r="KLY310" s="358"/>
      <c r="KLZ310" s="307"/>
      <c r="KMA310" s="307"/>
      <c r="KMB310" s="308"/>
      <c r="KMD310" s="42"/>
      <c r="KMF310" s="357"/>
      <c r="KMG310" s="358"/>
      <c r="KMH310" s="307"/>
      <c r="KMI310" s="307"/>
      <c r="KMJ310" s="308"/>
      <c r="KML310" s="42"/>
      <c r="KMN310" s="357"/>
      <c r="KMO310" s="358"/>
      <c r="KMP310" s="307"/>
      <c r="KMQ310" s="307"/>
      <c r="KMR310" s="308"/>
      <c r="KMT310" s="42"/>
      <c r="KMV310" s="357"/>
      <c r="KMW310" s="358"/>
      <c r="KMX310" s="307"/>
      <c r="KMY310" s="307"/>
      <c r="KMZ310" s="308"/>
      <c r="KNB310" s="42"/>
      <c r="KND310" s="357"/>
      <c r="KNE310" s="358"/>
      <c r="KNF310" s="307"/>
      <c r="KNG310" s="307"/>
      <c r="KNH310" s="308"/>
      <c r="KNJ310" s="42"/>
      <c r="KNL310" s="357"/>
      <c r="KNM310" s="358"/>
      <c r="KNN310" s="307"/>
      <c r="KNO310" s="307"/>
      <c r="KNP310" s="308"/>
      <c r="KNR310" s="42"/>
      <c r="KNT310" s="357"/>
      <c r="KNU310" s="358"/>
      <c r="KNV310" s="307"/>
      <c r="KNW310" s="307"/>
      <c r="KNX310" s="308"/>
      <c r="KNZ310" s="42"/>
      <c r="KOB310" s="357"/>
      <c r="KOC310" s="358"/>
      <c r="KOD310" s="307"/>
      <c r="KOE310" s="307"/>
      <c r="KOF310" s="308"/>
      <c r="KOH310" s="42"/>
      <c r="KOJ310" s="357"/>
      <c r="KOK310" s="358"/>
      <c r="KOL310" s="307"/>
      <c r="KOM310" s="307"/>
      <c r="KON310" s="308"/>
      <c r="KOP310" s="42"/>
      <c r="KOR310" s="357"/>
      <c r="KOS310" s="358"/>
      <c r="KOT310" s="307"/>
      <c r="KOU310" s="307"/>
      <c r="KOV310" s="308"/>
      <c r="KOX310" s="42"/>
      <c r="KOZ310" s="357"/>
      <c r="KPA310" s="358"/>
      <c r="KPB310" s="307"/>
      <c r="KPC310" s="307"/>
      <c r="KPD310" s="308"/>
      <c r="KPF310" s="42"/>
      <c r="KPH310" s="357"/>
      <c r="KPI310" s="358"/>
      <c r="KPJ310" s="307"/>
      <c r="KPK310" s="307"/>
      <c r="KPL310" s="308"/>
      <c r="KPN310" s="42"/>
      <c r="KPP310" s="357"/>
      <c r="KPQ310" s="358"/>
      <c r="KPR310" s="307"/>
      <c r="KPS310" s="307"/>
      <c r="KPT310" s="308"/>
      <c r="KPV310" s="42"/>
      <c r="KPX310" s="357"/>
      <c r="KPY310" s="358"/>
      <c r="KPZ310" s="307"/>
      <c r="KQA310" s="307"/>
      <c r="KQB310" s="308"/>
      <c r="KQD310" s="42"/>
      <c r="KQF310" s="357"/>
      <c r="KQG310" s="358"/>
      <c r="KQH310" s="307"/>
      <c r="KQI310" s="307"/>
      <c r="KQJ310" s="308"/>
      <c r="KQL310" s="42"/>
      <c r="KQN310" s="357"/>
      <c r="KQO310" s="358"/>
      <c r="KQP310" s="307"/>
      <c r="KQQ310" s="307"/>
      <c r="KQR310" s="308"/>
      <c r="KQT310" s="42"/>
      <c r="KQV310" s="357"/>
      <c r="KQW310" s="358"/>
      <c r="KQX310" s="307"/>
      <c r="KQY310" s="307"/>
      <c r="KQZ310" s="308"/>
      <c r="KRB310" s="42"/>
      <c r="KRD310" s="357"/>
      <c r="KRE310" s="358"/>
      <c r="KRF310" s="307"/>
      <c r="KRG310" s="307"/>
      <c r="KRH310" s="308"/>
      <c r="KRJ310" s="42"/>
      <c r="KRL310" s="357"/>
      <c r="KRM310" s="358"/>
      <c r="KRN310" s="307"/>
      <c r="KRO310" s="307"/>
      <c r="KRP310" s="308"/>
      <c r="KRR310" s="42"/>
      <c r="KRT310" s="357"/>
      <c r="KRU310" s="358"/>
      <c r="KRV310" s="307"/>
      <c r="KRW310" s="307"/>
      <c r="KRX310" s="308"/>
      <c r="KRZ310" s="42"/>
      <c r="KSB310" s="357"/>
      <c r="KSC310" s="358"/>
      <c r="KSD310" s="307"/>
      <c r="KSE310" s="307"/>
      <c r="KSF310" s="308"/>
      <c r="KSH310" s="42"/>
      <c r="KSJ310" s="357"/>
      <c r="KSK310" s="358"/>
      <c r="KSL310" s="307"/>
      <c r="KSM310" s="307"/>
      <c r="KSN310" s="308"/>
      <c r="KSP310" s="42"/>
      <c r="KSR310" s="357"/>
      <c r="KSS310" s="358"/>
      <c r="KST310" s="307"/>
      <c r="KSU310" s="307"/>
      <c r="KSV310" s="308"/>
      <c r="KSX310" s="42"/>
      <c r="KSZ310" s="357"/>
      <c r="KTA310" s="358"/>
      <c r="KTB310" s="307"/>
      <c r="KTC310" s="307"/>
      <c r="KTD310" s="308"/>
      <c r="KTF310" s="42"/>
      <c r="KTH310" s="357"/>
      <c r="KTI310" s="358"/>
      <c r="KTJ310" s="307"/>
      <c r="KTK310" s="307"/>
      <c r="KTL310" s="308"/>
      <c r="KTN310" s="42"/>
      <c r="KTP310" s="357"/>
      <c r="KTQ310" s="358"/>
      <c r="KTR310" s="307"/>
      <c r="KTS310" s="307"/>
      <c r="KTT310" s="308"/>
      <c r="KTV310" s="42"/>
      <c r="KTX310" s="357"/>
      <c r="KTY310" s="358"/>
      <c r="KTZ310" s="307"/>
      <c r="KUA310" s="307"/>
      <c r="KUB310" s="308"/>
      <c r="KUD310" s="42"/>
      <c r="KUF310" s="357"/>
      <c r="KUG310" s="358"/>
      <c r="KUH310" s="307"/>
      <c r="KUI310" s="307"/>
      <c r="KUJ310" s="308"/>
      <c r="KUL310" s="42"/>
      <c r="KUN310" s="357"/>
      <c r="KUO310" s="358"/>
      <c r="KUP310" s="307"/>
      <c r="KUQ310" s="307"/>
      <c r="KUR310" s="308"/>
      <c r="KUT310" s="42"/>
      <c r="KUV310" s="357"/>
      <c r="KUW310" s="358"/>
      <c r="KUX310" s="307"/>
      <c r="KUY310" s="307"/>
      <c r="KUZ310" s="308"/>
      <c r="KVB310" s="42"/>
      <c r="KVD310" s="357"/>
      <c r="KVE310" s="358"/>
      <c r="KVF310" s="307"/>
      <c r="KVG310" s="307"/>
      <c r="KVH310" s="308"/>
      <c r="KVJ310" s="42"/>
      <c r="KVL310" s="357"/>
      <c r="KVM310" s="358"/>
      <c r="KVN310" s="307"/>
      <c r="KVO310" s="307"/>
      <c r="KVP310" s="308"/>
      <c r="KVR310" s="42"/>
      <c r="KVT310" s="357"/>
      <c r="KVU310" s="358"/>
      <c r="KVV310" s="307"/>
      <c r="KVW310" s="307"/>
      <c r="KVX310" s="308"/>
      <c r="KVZ310" s="42"/>
      <c r="KWB310" s="357"/>
      <c r="KWC310" s="358"/>
      <c r="KWD310" s="307"/>
      <c r="KWE310" s="307"/>
      <c r="KWF310" s="308"/>
      <c r="KWH310" s="42"/>
      <c r="KWJ310" s="357"/>
      <c r="KWK310" s="358"/>
      <c r="KWL310" s="307"/>
      <c r="KWM310" s="307"/>
      <c r="KWN310" s="308"/>
      <c r="KWP310" s="42"/>
      <c r="KWR310" s="357"/>
      <c r="KWS310" s="358"/>
      <c r="KWT310" s="307"/>
      <c r="KWU310" s="307"/>
      <c r="KWV310" s="308"/>
      <c r="KWX310" s="42"/>
      <c r="KWZ310" s="357"/>
      <c r="KXA310" s="358"/>
      <c r="KXB310" s="307"/>
      <c r="KXC310" s="307"/>
      <c r="KXD310" s="308"/>
      <c r="KXF310" s="42"/>
      <c r="KXH310" s="357"/>
      <c r="KXI310" s="358"/>
      <c r="KXJ310" s="307"/>
      <c r="KXK310" s="307"/>
      <c r="KXL310" s="308"/>
      <c r="KXN310" s="42"/>
      <c r="KXP310" s="357"/>
      <c r="KXQ310" s="358"/>
      <c r="KXR310" s="307"/>
      <c r="KXS310" s="307"/>
      <c r="KXT310" s="308"/>
      <c r="KXV310" s="42"/>
      <c r="KXX310" s="357"/>
      <c r="KXY310" s="358"/>
      <c r="KXZ310" s="307"/>
      <c r="KYA310" s="307"/>
      <c r="KYB310" s="308"/>
      <c r="KYD310" s="42"/>
      <c r="KYF310" s="357"/>
      <c r="KYG310" s="358"/>
      <c r="KYH310" s="307"/>
      <c r="KYI310" s="307"/>
      <c r="KYJ310" s="308"/>
      <c r="KYL310" s="42"/>
      <c r="KYN310" s="357"/>
      <c r="KYO310" s="358"/>
      <c r="KYP310" s="307"/>
      <c r="KYQ310" s="307"/>
      <c r="KYR310" s="308"/>
      <c r="KYT310" s="42"/>
      <c r="KYV310" s="357"/>
      <c r="KYW310" s="358"/>
      <c r="KYX310" s="307"/>
      <c r="KYY310" s="307"/>
      <c r="KYZ310" s="308"/>
      <c r="KZB310" s="42"/>
      <c r="KZD310" s="357"/>
      <c r="KZE310" s="358"/>
      <c r="KZF310" s="307"/>
      <c r="KZG310" s="307"/>
      <c r="KZH310" s="308"/>
      <c r="KZJ310" s="42"/>
      <c r="KZL310" s="357"/>
      <c r="KZM310" s="358"/>
      <c r="KZN310" s="307"/>
      <c r="KZO310" s="307"/>
      <c r="KZP310" s="308"/>
      <c r="KZR310" s="42"/>
      <c r="KZT310" s="357"/>
      <c r="KZU310" s="358"/>
      <c r="KZV310" s="307"/>
      <c r="KZW310" s="307"/>
      <c r="KZX310" s="308"/>
      <c r="KZZ310" s="42"/>
      <c r="LAB310" s="357"/>
      <c r="LAC310" s="358"/>
      <c r="LAD310" s="307"/>
      <c r="LAE310" s="307"/>
      <c r="LAF310" s="308"/>
      <c r="LAH310" s="42"/>
      <c r="LAJ310" s="357"/>
      <c r="LAK310" s="358"/>
      <c r="LAL310" s="307"/>
      <c r="LAM310" s="307"/>
      <c r="LAN310" s="308"/>
      <c r="LAP310" s="42"/>
      <c r="LAR310" s="357"/>
      <c r="LAS310" s="358"/>
      <c r="LAT310" s="307"/>
      <c r="LAU310" s="307"/>
      <c r="LAV310" s="308"/>
      <c r="LAX310" s="42"/>
      <c r="LAZ310" s="357"/>
      <c r="LBA310" s="358"/>
      <c r="LBB310" s="307"/>
      <c r="LBC310" s="307"/>
      <c r="LBD310" s="308"/>
      <c r="LBF310" s="42"/>
      <c r="LBH310" s="357"/>
      <c r="LBI310" s="358"/>
      <c r="LBJ310" s="307"/>
      <c r="LBK310" s="307"/>
      <c r="LBL310" s="308"/>
      <c r="LBN310" s="42"/>
      <c r="LBP310" s="357"/>
      <c r="LBQ310" s="358"/>
      <c r="LBR310" s="307"/>
      <c r="LBS310" s="307"/>
      <c r="LBT310" s="308"/>
      <c r="LBV310" s="42"/>
      <c r="LBX310" s="357"/>
      <c r="LBY310" s="358"/>
      <c r="LBZ310" s="307"/>
      <c r="LCA310" s="307"/>
      <c r="LCB310" s="308"/>
      <c r="LCD310" s="42"/>
      <c r="LCF310" s="357"/>
      <c r="LCG310" s="358"/>
      <c r="LCH310" s="307"/>
      <c r="LCI310" s="307"/>
      <c r="LCJ310" s="308"/>
      <c r="LCL310" s="42"/>
      <c r="LCN310" s="357"/>
      <c r="LCO310" s="358"/>
      <c r="LCP310" s="307"/>
      <c r="LCQ310" s="307"/>
      <c r="LCR310" s="308"/>
      <c r="LCT310" s="42"/>
      <c r="LCV310" s="357"/>
      <c r="LCW310" s="358"/>
      <c r="LCX310" s="307"/>
      <c r="LCY310" s="307"/>
      <c r="LCZ310" s="308"/>
      <c r="LDB310" s="42"/>
      <c r="LDD310" s="357"/>
      <c r="LDE310" s="358"/>
      <c r="LDF310" s="307"/>
      <c r="LDG310" s="307"/>
      <c r="LDH310" s="308"/>
      <c r="LDJ310" s="42"/>
      <c r="LDL310" s="357"/>
      <c r="LDM310" s="358"/>
      <c r="LDN310" s="307"/>
      <c r="LDO310" s="307"/>
      <c r="LDP310" s="308"/>
      <c r="LDR310" s="42"/>
      <c r="LDT310" s="357"/>
      <c r="LDU310" s="358"/>
      <c r="LDV310" s="307"/>
      <c r="LDW310" s="307"/>
      <c r="LDX310" s="308"/>
      <c r="LDZ310" s="42"/>
      <c r="LEB310" s="357"/>
      <c r="LEC310" s="358"/>
      <c r="LED310" s="307"/>
      <c r="LEE310" s="307"/>
      <c r="LEF310" s="308"/>
      <c r="LEH310" s="42"/>
      <c r="LEJ310" s="357"/>
      <c r="LEK310" s="358"/>
      <c r="LEL310" s="307"/>
      <c r="LEM310" s="307"/>
      <c r="LEN310" s="308"/>
      <c r="LEP310" s="42"/>
      <c r="LER310" s="357"/>
      <c r="LES310" s="358"/>
      <c r="LET310" s="307"/>
      <c r="LEU310" s="307"/>
      <c r="LEV310" s="308"/>
      <c r="LEX310" s="42"/>
      <c r="LEZ310" s="357"/>
      <c r="LFA310" s="358"/>
      <c r="LFB310" s="307"/>
      <c r="LFC310" s="307"/>
      <c r="LFD310" s="308"/>
      <c r="LFF310" s="42"/>
      <c r="LFH310" s="357"/>
      <c r="LFI310" s="358"/>
      <c r="LFJ310" s="307"/>
      <c r="LFK310" s="307"/>
      <c r="LFL310" s="308"/>
      <c r="LFN310" s="42"/>
      <c r="LFP310" s="357"/>
      <c r="LFQ310" s="358"/>
      <c r="LFR310" s="307"/>
      <c r="LFS310" s="307"/>
      <c r="LFT310" s="308"/>
      <c r="LFV310" s="42"/>
      <c r="LFX310" s="357"/>
      <c r="LFY310" s="358"/>
      <c r="LFZ310" s="307"/>
      <c r="LGA310" s="307"/>
      <c r="LGB310" s="308"/>
      <c r="LGD310" s="42"/>
      <c r="LGF310" s="357"/>
      <c r="LGG310" s="358"/>
      <c r="LGH310" s="307"/>
      <c r="LGI310" s="307"/>
      <c r="LGJ310" s="308"/>
      <c r="LGL310" s="42"/>
      <c r="LGN310" s="357"/>
      <c r="LGO310" s="358"/>
      <c r="LGP310" s="307"/>
      <c r="LGQ310" s="307"/>
      <c r="LGR310" s="308"/>
      <c r="LGT310" s="42"/>
      <c r="LGV310" s="357"/>
      <c r="LGW310" s="358"/>
      <c r="LGX310" s="307"/>
      <c r="LGY310" s="307"/>
      <c r="LGZ310" s="308"/>
      <c r="LHB310" s="42"/>
      <c r="LHD310" s="357"/>
      <c r="LHE310" s="358"/>
      <c r="LHF310" s="307"/>
      <c r="LHG310" s="307"/>
      <c r="LHH310" s="308"/>
      <c r="LHJ310" s="42"/>
      <c r="LHL310" s="357"/>
      <c r="LHM310" s="358"/>
      <c r="LHN310" s="307"/>
      <c r="LHO310" s="307"/>
      <c r="LHP310" s="308"/>
      <c r="LHR310" s="42"/>
      <c r="LHT310" s="357"/>
      <c r="LHU310" s="358"/>
      <c r="LHV310" s="307"/>
      <c r="LHW310" s="307"/>
      <c r="LHX310" s="308"/>
      <c r="LHZ310" s="42"/>
      <c r="LIB310" s="357"/>
      <c r="LIC310" s="358"/>
      <c r="LID310" s="307"/>
      <c r="LIE310" s="307"/>
      <c r="LIF310" s="308"/>
      <c r="LIH310" s="42"/>
      <c r="LIJ310" s="357"/>
      <c r="LIK310" s="358"/>
      <c r="LIL310" s="307"/>
      <c r="LIM310" s="307"/>
      <c r="LIN310" s="308"/>
      <c r="LIP310" s="42"/>
      <c r="LIR310" s="357"/>
      <c r="LIS310" s="358"/>
      <c r="LIT310" s="307"/>
      <c r="LIU310" s="307"/>
      <c r="LIV310" s="308"/>
      <c r="LIX310" s="42"/>
      <c r="LIZ310" s="357"/>
      <c r="LJA310" s="358"/>
      <c r="LJB310" s="307"/>
      <c r="LJC310" s="307"/>
      <c r="LJD310" s="308"/>
      <c r="LJF310" s="42"/>
      <c r="LJH310" s="357"/>
      <c r="LJI310" s="358"/>
      <c r="LJJ310" s="307"/>
      <c r="LJK310" s="307"/>
      <c r="LJL310" s="308"/>
      <c r="LJN310" s="42"/>
      <c r="LJP310" s="357"/>
      <c r="LJQ310" s="358"/>
      <c r="LJR310" s="307"/>
      <c r="LJS310" s="307"/>
      <c r="LJT310" s="308"/>
      <c r="LJV310" s="42"/>
      <c r="LJX310" s="357"/>
      <c r="LJY310" s="358"/>
      <c r="LJZ310" s="307"/>
      <c r="LKA310" s="307"/>
      <c r="LKB310" s="308"/>
      <c r="LKD310" s="42"/>
      <c r="LKF310" s="357"/>
      <c r="LKG310" s="358"/>
      <c r="LKH310" s="307"/>
      <c r="LKI310" s="307"/>
      <c r="LKJ310" s="308"/>
      <c r="LKL310" s="42"/>
      <c r="LKN310" s="357"/>
      <c r="LKO310" s="358"/>
      <c r="LKP310" s="307"/>
      <c r="LKQ310" s="307"/>
      <c r="LKR310" s="308"/>
      <c r="LKT310" s="42"/>
      <c r="LKV310" s="357"/>
      <c r="LKW310" s="358"/>
      <c r="LKX310" s="307"/>
      <c r="LKY310" s="307"/>
      <c r="LKZ310" s="308"/>
      <c r="LLB310" s="42"/>
      <c r="LLD310" s="357"/>
      <c r="LLE310" s="358"/>
      <c r="LLF310" s="307"/>
      <c r="LLG310" s="307"/>
      <c r="LLH310" s="308"/>
      <c r="LLJ310" s="42"/>
      <c r="LLL310" s="357"/>
      <c r="LLM310" s="358"/>
      <c r="LLN310" s="307"/>
      <c r="LLO310" s="307"/>
      <c r="LLP310" s="308"/>
      <c r="LLR310" s="42"/>
      <c r="LLT310" s="357"/>
      <c r="LLU310" s="358"/>
      <c r="LLV310" s="307"/>
      <c r="LLW310" s="307"/>
      <c r="LLX310" s="308"/>
      <c r="LLZ310" s="42"/>
      <c r="LMB310" s="357"/>
      <c r="LMC310" s="358"/>
      <c r="LMD310" s="307"/>
      <c r="LME310" s="307"/>
      <c r="LMF310" s="308"/>
      <c r="LMH310" s="42"/>
      <c r="LMJ310" s="357"/>
      <c r="LMK310" s="358"/>
      <c r="LML310" s="307"/>
      <c r="LMM310" s="307"/>
      <c r="LMN310" s="308"/>
      <c r="LMP310" s="42"/>
      <c r="LMR310" s="357"/>
      <c r="LMS310" s="358"/>
      <c r="LMT310" s="307"/>
      <c r="LMU310" s="307"/>
      <c r="LMV310" s="308"/>
      <c r="LMX310" s="42"/>
      <c r="LMZ310" s="357"/>
      <c r="LNA310" s="358"/>
      <c r="LNB310" s="307"/>
      <c r="LNC310" s="307"/>
      <c r="LND310" s="308"/>
      <c r="LNF310" s="42"/>
      <c r="LNH310" s="357"/>
      <c r="LNI310" s="358"/>
      <c r="LNJ310" s="307"/>
      <c r="LNK310" s="307"/>
      <c r="LNL310" s="308"/>
      <c r="LNN310" s="42"/>
      <c r="LNP310" s="357"/>
      <c r="LNQ310" s="358"/>
      <c r="LNR310" s="307"/>
      <c r="LNS310" s="307"/>
      <c r="LNT310" s="308"/>
      <c r="LNV310" s="42"/>
      <c r="LNX310" s="357"/>
      <c r="LNY310" s="358"/>
      <c r="LNZ310" s="307"/>
      <c r="LOA310" s="307"/>
      <c r="LOB310" s="308"/>
      <c r="LOD310" s="42"/>
      <c r="LOF310" s="357"/>
      <c r="LOG310" s="358"/>
      <c r="LOH310" s="307"/>
      <c r="LOI310" s="307"/>
      <c r="LOJ310" s="308"/>
      <c r="LOL310" s="42"/>
      <c r="LON310" s="357"/>
      <c r="LOO310" s="358"/>
      <c r="LOP310" s="307"/>
      <c r="LOQ310" s="307"/>
      <c r="LOR310" s="308"/>
      <c r="LOT310" s="42"/>
      <c r="LOV310" s="357"/>
      <c r="LOW310" s="358"/>
      <c r="LOX310" s="307"/>
      <c r="LOY310" s="307"/>
      <c r="LOZ310" s="308"/>
      <c r="LPB310" s="42"/>
      <c r="LPD310" s="357"/>
      <c r="LPE310" s="358"/>
      <c r="LPF310" s="307"/>
      <c r="LPG310" s="307"/>
      <c r="LPH310" s="308"/>
      <c r="LPJ310" s="42"/>
      <c r="LPL310" s="357"/>
      <c r="LPM310" s="358"/>
      <c r="LPN310" s="307"/>
      <c r="LPO310" s="307"/>
      <c r="LPP310" s="308"/>
      <c r="LPR310" s="42"/>
      <c r="LPT310" s="357"/>
      <c r="LPU310" s="358"/>
      <c r="LPV310" s="307"/>
      <c r="LPW310" s="307"/>
      <c r="LPX310" s="308"/>
      <c r="LPZ310" s="42"/>
      <c r="LQB310" s="357"/>
      <c r="LQC310" s="358"/>
      <c r="LQD310" s="307"/>
      <c r="LQE310" s="307"/>
      <c r="LQF310" s="308"/>
      <c r="LQH310" s="42"/>
      <c r="LQJ310" s="357"/>
      <c r="LQK310" s="358"/>
      <c r="LQL310" s="307"/>
      <c r="LQM310" s="307"/>
      <c r="LQN310" s="308"/>
      <c r="LQP310" s="42"/>
      <c r="LQR310" s="357"/>
      <c r="LQS310" s="358"/>
      <c r="LQT310" s="307"/>
      <c r="LQU310" s="307"/>
      <c r="LQV310" s="308"/>
      <c r="LQX310" s="42"/>
      <c r="LQZ310" s="357"/>
      <c r="LRA310" s="358"/>
      <c r="LRB310" s="307"/>
      <c r="LRC310" s="307"/>
      <c r="LRD310" s="308"/>
      <c r="LRF310" s="42"/>
      <c r="LRH310" s="357"/>
      <c r="LRI310" s="358"/>
      <c r="LRJ310" s="307"/>
      <c r="LRK310" s="307"/>
      <c r="LRL310" s="308"/>
      <c r="LRN310" s="42"/>
      <c r="LRP310" s="357"/>
      <c r="LRQ310" s="358"/>
      <c r="LRR310" s="307"/>
      <c r="LRS310" s="307"/>
      <c r="LRT310" s="308"/>
      <c r="LRV310" s="42"/>
      <c r="LRX310" s="357"/>
      <c r="LRY310" s="358"/>
      <c r="LRZ310" s="307"/>
      <c r="LSA310" s="307"/>
      <c r="LSB310" s="308"/>
      <c r="LSD310" s="42"/>
      <c r="LSF310" s="357"/>
      <c r="LSG310" s="358"/>
      <c r="LSH310" s="307"/>
      <c r="LSI310" s="307"/>
      <c r="LSJ310" s="308"/>
      <c r="LSL310" s="42"/>
      <c r="LSN310" s="357"/>
      <c r="LSO310" s="358"/>
      <c r="LSP310" s="307"/>
      <c r="LSQ310" s="307"/>
      <c r="LSR310" s="308"/>
      <c r="LST310" s="42"/>
      <c r="LSV310" s="357"/>
      <c r="LSW310" s="358"/>
      <c r="LSX310" s="307"/>
      <c r="LSY310" s="307"/>
      <c r="LSZ310" s="308"/>
      <c r="LTB310" s="42"/>
      <c r="LTD310" s="357"/>
      <c r="LTE310" s="358"/>
      <c r="LTF310" s="307"/>
      <c r="LTG310" s="307"/>
      <c r="LTH310" s="308"/>
      <c r="LTJ310" s="42"/>
      <c r="LTL310" s="357"/>
      <c r="LTM310" s="358"/>
      <c r="LTN310" s="307"/>
      <c r="LTO310" s="307"/>
      <c r="LTP310" s="308"/>
      <c r="LTR310" s="42"/>
      <c r="LTT310" s="357"/>
      <c r="LTU310" s="358"/>
      <c r="LTV310" s="307"/>
      <c r="LTW310" s="307"/>
      <c r="LTX310" s="308"/>
      <c r="LTZ310" s="42"/>
      <c r="LUB310" s="357"/>
      <c r="LUC310" s="358"/>
      <c r="LUD310" s="307"/>
      <c r="LUE310" s="307"/>
      <c r="LUF310" s="308"/>
      <c r="LUH310" s="42"/>
      <c r="LUJ310" s="357"/>
      <c r="LUK310" s="358"/>
      <c r="LUL310" s="307"/>
      <c r="LUM310" s="307"/>
      <c r="LUN310" s="308"/>
      <c r="LUP310" s="42"/>
      <c r="LUR310" s="357"/>
      <c r="LUS310" s="358"/>
      <c r="LUT310" s="307"/>
      <c r="LUU310" s="307"/>
      <c r="LUV310" s="308"/>
      <c r="LUX310" s="42"/>
      <c r="LUZ310" s="357"/>
      <c r="LVA310" s="358"/>
      <c r="LVB310" s="307"/>
      <c r="LVC310" s="307"/>
      <c r="LVD310" s="308"/>
      <c r="LVF310" s="42"/>
      <c r="LVH310" s="357"/>
      <c r="LVI310" s="358"/>
      <c r="LVJ310" s="307"/>
      <c r="LVK310" s="307"/>
      <c r="LVL310" s="308"/>
      <c r="LVN310" s="42"/>
      <c r="LVP310" s="357"/>
      <c r="LVQ310" s="358"/>
      <c r="LVR310" s="307"/>
      <c r="LVS310" s="307"/>
      <c r="LVT310" s="308"/>
      <c r="LVV310" s="42"/>
      <c r="LVX310" s="357"/>
      <c r="LVY310" s="358"/>
      <c r="LVZ310" s="307"/>
      <c r="LWA310" s="307"/>
      <c r="LWB310" s="308"/>
      <c r="LWD310" s="42"/>
      <c r="LWF310" s="357"/>
      <c r="LWG310" s="358"/>
      <c r="LWH310" s="307"/>
      <c r="LWI310" s="307"/>
      <c r="LWJ310" s="308"/>
      <c r="LWL310" s="42"/>
      <c r="LWN310" s="357"/>
      <c r="LWO310" s="358"/>
      <c r="LWP310" s="307"/>
      <c r="LWQ310" s="307"/>
      <c r="LWR310" s="308"/>
      <c r="LWT310" s="42"/>
      <c r="LWV310" s="357"/>
      <c r="LWW310" s="358"/>
      <c r="LWX310" s="307"/>
      <c r="LWY310" s="307"/>
      <c r="LWZ310" s="308"/>
      <c r="LXB310" s="42"/>
      <c r="LXD310" s="357"/>
      <c r="LXE310" s="358"/>
      <c r="LXF310" s="307"/>
      <c r="LXG310" s="307"/>
      <c r="LXH310" s="308"/>
      <c r="LXJ310" s="42"/>
      <c r="LXL310" s="357"/>
      <c r="LXM310" s="358"/>
      <c r="LXN310" s="307"/>
      <c r="LXO310" s="307"/>
      <c r="LXP310" s="308"/>
      <c r="LXR310" s="42"/>
      <c r="LXT310" s="357"/>
      <c r="LXU310" s="358"/>
      <c r="LXV310" s="307"/>
      <c r="LXW310" s="307"/>
      <c r="LXX310" s="308"/>
      <c r="LXZ310" s="42"/>
      <c r="LYB310" s="357"/>
      <c r="LYC310" s="358"/>
      <c r="LYD310" s="307"/>
      <c r="LYE310" s="307"/>
      <c r="LYF310" s="308"/>
      <c r="LYH310" s="42"/>
      <c r="LYJ310" s="357"/>
      <c r="LYK310" s="358"/>
      <c r="LYL310" s="307"/>
      <c r="LYM310" s="307"/>
      <c r="LYN310" s="308"/>
      <c r="LYP310" s="42"/>
      <c r="LYR310" s="357"/>
      <c r="LYS310" s="358"/>
      <c r="LYT310" s="307"/>
      <c r="LYU310" s="307"/>
      <c r="LYV310" s="308"/>
      <c r="LYX310" s="42"/>
      <c r="LYZ310" s="357"/>
      <c r="LZA310" s="358"/>
      <c r="LZB310" s="307"/>
      <c r="LZC310" s="307"/>
      <c r="LZD310" s="308"/>
      <c r="LZF310" s="42"/>
      <c r="LZH310" s="357"/>
      <c r="LZI310" s="358"/>
      <c r="LZJ310" s="307"/>
      <c r="LZK310" s="307"/>
      <c r="LZL310" s="308"/>
      <c r="LZN310" s="42"/>
      <c r="LZP310" s="357"/>
      <c r="LZQ310" s="358"/>
      <c r="LZR310" s="307"/>
      <c r="LZS310" s="307"/>
      <c r="LZT310" s="308"/>
      <c r="LZV310" s="42"/>
      <c r="LZX310" s="357"/>
      <c r="LZY310" s="358"/>
      <c r="LZZ310" s="307"/>
      <c r="MAA310" s="307"/>
      <c r="MAB310" s="308"/>
      <c r="MAD310" s="42"/>
      <c r="MAF310" s="357"/>
      <c r="MAG310" s="358"/>
      <c r="MAH310" s="307"/>
      <c r="MAI310" s="307"/>
      <c r="MAJ310" s="308"/>
      <c r="MAL310" s="42"/>
      <c r="MAN310" s="357"/>
      <c r="MAO310" s="358"/>
      <c r="MAP310" s="307"/>
      <c r="MAQ310" s="307"/>
      <c r="MAR310" s="308"/>
      <c r="MAT310" s="42"/>
      <c r="MAV310" s="357"/>
      <c r="MAW310" s="358"/>
      <c r="MAX310" s="307"/>
      <c r="MAY310" s="307"/>
      <c r="MAZ310" s="308"/>
      <c r="MBB310" s="42"/>
      <c r="MBD310" s="357"/>
      <c r="MBE310" s="358"/>
      <c r="MBF310" s="307"/>
      <c r="MBG310" s="307"/>
      <c r="MBH310" s="308"/>
      <c r="MBJ310" s="42"/>
      <c r="MBL310" s="357"/>
      <c r="MBM310" s="358"/>
      <c r="MBN310" s="307"/>
      <c r="MBO310" s="307"/>
      <c r="MBP310" s="308"/>
      <c r="MBR310" s="42"/>
      <c r="MBT310" s="357"/>
      <c r="MBU310" s="358"/>
      <c r="MBV310" s="307"/>
      <c r="MBW310" s="307"/>
      <c r="MBX310" s="308"/>
      <c r="MBZ310" s="42"/>
      <c r="MCB310" s="357"/>
      <c r="MCC310" s="358"/>
      <c r="MCD310" s="307"/>
      <c r="MCE310" s="307"/>
      <c r="MCF310" s="308"/>
      <c r="MCH310" s="42"/>
      <c r="MCJ310" s="357"/>
      <c r="MCK310" s="358"/>
      <c r="MCL310" s="307"/>
      <c r="MCM310" s="307"/>
      <c r="MCN310" s="308"/>
      <c r="MCP310" s="42"/>
      <c r="MCR310" s="357"/>
      <c r="MCS310" s="358"/>
      <c r="MCT310" s="307"/>
      <c r="MCU310" s="307"/>
      <c r="MCV310" s="308"/>
      <c r="MCX310" s="42"/>
      <c r="MCZ310" s="357"/>
      <c r="MDA310" s="358"/>
      <c r="MDB310" s="307"/>
      <c r="MDC310" s="307"/>
      <c r="MDD310" s="308"/>
      <c r="MDF310" s="42"/>
      <c r="MDH310" s="357"/>
      <c r="MDI310" s="358"/>
      <c r="MDJ310" s="307"/>
      <c r="MDK310" s="307"/>
      <c r="MDL310" s="308"/>
      <c r="MDN310" s="42"/>
      <c r="MDP310" s="357"/>
      <c r="MDQ310" s="358"/>
      <c r="MDR310" s="307"/>
      <c r="MDS310" s="307"/>
      <c r="MDT310" s="308"/>
      <c r="MDV310" s="42"/>
      <c r="MDX310" s="357"/>
      <c r="MDY310" s="358"/>
      <c r="MDZ310" s="307"/>
      <c r="MEA310" s="307"/>
      <c r="MEB310" s="308"/>
      <c r="MED310" s="42"/>
      <c r="MEF310" s="357"/>
      <c r="MEG310" s="358"/>
      <c r="MEH310" s="307"/>
      <c r="MEI310" s="307"/>
      <c r="MEJ310" s="308"/>
      <c r="MEL310" s="42"/>
      <c r="MEN310" s="357"/>
      <c r="MEO310" s="358"/>
      <c r="MEP310" s="307"/>
      <c r="MEQ310" s="307"/>
      <c r="MER310" s="308"/>
      <c r="MET310" s="42"/>
      <c r="MEV310" s="357"/>
      <c r="MEW310" s="358"/>
      <c r="MEX310" s="307"/>
      <c r="MEY310" s="307"/>
      <c r="MEZ310" s="308"/>
      <c r="MFB310" s="42"/>
      <c r="MFD310" s="357"/>
      <c r="MFE310" s="358"/>
      <c r="MFF310" s="307"/>
      <c r="MFG310" s="307"/>
      <c r="MFH310" s="308"/>
      <c r="MFJ310" s="42"/>
      <c r="MFL310" s="357"/>
      <c r="MFM310" s="358"/>
      <c r="MFN310" s="307"/>
      <c r="MFO310" s="307"/>
      <c r="MFP310" s="308"/>
      <c r="MFR310" s="42"/>
      <c r="MFT310" s="357"/>
      <c r="MFU310" s="358"/>
      <c r="MFV310" s="307"/>
      <c r="MFW310" s="307"/>
      <c r="MFX310" s="308"/>
      <c r="MFZ310" s="42"/>
      <c r="MGB310" s="357"/>
      <c r="MGC310" s="358"/>
      <c r="MGD310" s="307"/>
      <c r="MGE310" s="307"/>
      <c r="MGF310" s="308"/>
      <c r="MGH310" s="42"/>
      <c r="MGJ310" s="357"/>
      <c r="MGK310" s="358"/>
      <c r="MGL310" s="307"/>
      <c r="MGM310" s="307"/>
      <c r="MGN310" s="308"/>
      <c r="MGP310" s="42"/>
      <c r="MGR310" s="357"/>
      <c r="MGS310" s="358"/>
      <c r="MGT310" s="307"/>
      <c r="MGU310" s="307"/>
      <c r="MGV310" s="308"/>
      <c r="MGX310" s="42"/>
      <c r="MGZ310" s="357"/>
      <c r="MHA310" s="358"/>
      <c r="MHB310" s="307"/>
      <c r="MHC310" s="307"/>
      <c r="MHD310" s="308"/>
      <c r="MHF310" s="42"/>
      <c r="MHH310" s="357"/>
      <c r="MHI310" s="358"/>
      <c r="MHJ310" s="307"/>
      <c r="MHK310" s="307"/>
      <c r="MHL310" s="308"/>
      <c r="MHN310" s="42"/>
      <c r="MHP310" s="357"/>
      <c r="MHQ310" s="358"/>
      <c r="MHR310" s="307"/>
      <c r="MHS310" s="307"/>
      <c r="MHT310" s="308"/>
      <c r="MHV310" s="42"/>
      <c r="MHX310" s="357"/>
      <c r="MHY310" s="358"/>
      <c r="MHZ310" s="307"/>
      <c r="MIA310" s="307"/>
      <c r="MIB310" s="308"/>
      <c r="MID310" s="42"/>
      <c r="MIF310" s="357"/>
      <c r="MIG310" s="358"/>
      <c r="MIH310" s="307"/>
      <c r="MII310" s="307"/>
      <c r="MIJ310" s="308"/>
      <c r="MIL310" s="42"/>
      <c r="MIN310" s="357"/>
      <c r="MIO310" s="358"/>
      <c r="MIP310" s="307"/>
      <c r="MIQ310" s="307"/>
      <c r="MIR310" s="308"/>
      <c r="MIT310" s="42"/>
      <c r="MIV310" s="357"/>
      <c r="MIW310" s="358"/>
      <c r="MIX310" s="307"/>
      <c r="MIY310" s="307"/>
      <c r="MIZ310" s="308"/>
      <c r="MJB310" s="42"/>
      <c r="MJD310" s="357"/>
      <c r="MJE310" s="358"/>
      <c r="MJF310" s="307"/>
      <c r="MJG310" s="307"/>
      <c r="MJH310" s="308"/>
      <c r="MJJ310" s="42"/>
      <c r="MJL310" s="357"/>
      <c r="MJM310" s="358"/>
      <c r="MJN310" s="307"/>
      <c r="MJO310" s="307"/>
      <c r="MJP310" s="308"/>
      <c r="MJR310" s="42"/>
      <c r="MJT310" s="357"/>
      <c r="MJU310" s="358"/>
      <c r="MJV310" s="307"/>
      <c r="MJW310" s="307"/>
      <c r="MJX310" s="308"/>
      <c r="MJZ310" s="42"/>
      <c r="MKB310" s="357"/>
      <c r="MKC310" s="358"/>
      <c r="MKD310" s="307"/>
      <c r="MKE310" s="307"/>
      <c r="MKF310" s="308"/>
      <c r="MKH310" s="42"/>
      <c r="MKJ310" s="357"/>
      <c r="MKK310" s="358"/>
      <c r="MKL310" s="307"/>
      <c r="MKM310" s="307"/>
      <c r="MKN310" s="308"/>
      <c r="MKP310" s="42"/>
      <c r="MKR310" s="357"/>
      <c r="MKS310" s="358"/>
      <c r="MKT310" s="307"/>
      <c r="MKU310" s="307"/>
      <c r="MKV310" s="308"/>
      <c r="MKX310" s="42"/>
      <c r="MKZ310" s="357"/>
      <c r="MLA310" s="358"/>
      <c r="MLB310" s="307"/>
      <c r="MLC310" s="307"/>
      <c r="MLD310" s="308"/>
      <c r="MLF310" s="42"/>
      <c r="MLH310" s="357"/>
      <c r="MLI310" s="358"/>
      <c r="MLJ310" s="307"/>
      <c r="MLK310" s="307"/>
      <c r="MLL310" s="308"/>
      <c r="MLN310" s="42"/>
      <c r="MLP310" s="357"/>
      <c r="MLQ310" s="358"/>
      <c r="MLR310" s="307"/>
      <c r="MLS310" s="307"/>
      <c r="MLT310" s="308"/>
      <c r="MLV310" s="42"/>
      <c r="MLX310" s="357"/>
      <c r="MLY310" s="358"/>
      <c r="MLZ310" s="307"/>
      <c r="MMA310" s="307"/>
      <c r="MMB310" s="308"/>
      <c r="MMD310" s="42"/>
      <c r="MMF310" s="357"/>
      <c r="MMG310" s="358"/>
      <c r="MMH310" s="307"/>
      <c r="MMI310" s="307"/>
      <c r="MMJ310" s="308"/>
      <c r="MML310" s="42"/>
      <c r="MMN310" s="357"/>
      <c r="MMO310" s="358"/>
      <c r="MMP310" s="307"/>
      <c r="MMQ310" s="307"/>
      <c r="MMR310" s="308"/>
      <c r="MMT310" s="42"/>
      <c r="MMV310" s="357"/>
      <c r="MMW310" s="358"/>
      <c r="MMX310" s="307"/>
      <c r="MMY310" s="307"/>
      <c r="MMZ310" s="308"/>
      <c r="MNB310" s="42"/>
      <c r="MND310" s="357"/>
      <c r="MNE310" s="358"/>
      <c r="MNF310" s="307"/>
      <c r="MNG310" s="307"/>
      <c r="MNH310" s="308"/>
      <c r="MNJ310" s="42"/>
      <c r="MNL310" s="357"/>
      <c r="MNM310" s="358"/>
      <c r="MNN310" s="307"/>
      <c r="MNO310" s="307"/>
      <c r="MNP310" s="308"/>
      <c r="MNR310" s="42"/>
      <c r="MNT310" s="357"/>
      <c r="MNU310" s="358"/>
      <c r="MNV310" s="307"/>
      <c r="MNW310" s="307"/>
      <c r="MNX310" s="308"/>
      <c r="MNZ310" s="42"/>
      <c r="MOB310" s="357"/>
      <c r="MOC310" s="358"/>
      <c r="MOD310" s="307"/>
      <c r="MOE310" s="307"/>
      <c r="MOF310" s="308"/>
      <c r="MOH310" s="42"/>
      <c r="MOJ310" s="357"/>
      <c r="MOK310" s="358"/>
      <c r="MOL310" s="307"/>
      <c r="MOM310" s="307"/>
      <c r="MON310" s="308"/>
      <c r="MOP310" s="42"/>
      <c r="MOR310" s="357"/>
      <c r="MOS310" s="358"/>
      <c r="MOT310" s="307"/>
      <c r="MOU310" s="307"/>
      <c r="MOV310" s="308"/>
      <c r="MOX310" s="42"/>
      <c r="MOZ310" s="357"/>
      <c r="MPA310" s="358"/>
      <c r="MPB310" s="307"/>
      <c r="MPC310" s="307"/>
      <c r="MPD310" s="308"/>
      <c r="MPF310" s="42"/>
      <c r="MPH310" s="357"/>
      <c r="MPI310" s="358"/>
      <c r="MPJ310" s="307"/>
      <c r="MPK310" s="307"/>
      <c r="MPL310" s="308"/>
      <c r="MPN310" s="42"/>
      <c r="MPP310" s="357"/>
      <c r="MPQ310" s="358"/>
      <c r="MPR310" s="307"/>
      <c r="MPS310" s="307"/>
      <c r="MPT310" s="308"/>
      <c r="MPV310" s="42"/>
      <c r="MPX310" s="357"/>
      <c r="MPY310" s="358"/>
      <c r="MPZ310" s="307"/>
      <c r="MQA310" s="307"/>
      <c r="MQB310" s="308"/>
      <c r="MQD310" s="42"/>
      <c r="MQF310" s="357"/>
      <c r="MQG310" s="358"/>
      <c r="MQH310" s="307"/>
      <c r="MQI310" s="307"/>
      <c r="MQJ310" s="308"/>
      <c r="MQL310" s="42"/>
      <c r="MQN310" s="357"/>
      <c r="MQO310" s="358"/>
      <c r="MQP310" s="307"/>
      <c r="MQQ310" s="307"/>
      <c r="MQR310" s="308"/>
      <c r="MQT310" s="42"/>
      <c r="MQV310" s="357"/>
      <c r="MQW310" s="358"/>
      <c r="MQX310" s="307"/>
      <c r="MQY310" s="307"/>
      <c r="MQZ310" s="308"/>
      <c r="MRB310" s="42"/>
      <c r="MRD310" s="357"/>
      <c r="MRE310" s="358"/>
      <c r="MRF310" s="307"/>
      <c r="MRG310" s="307"/>
      <c r="MRH310" s="308"/>
      <c r="MRJ310" s="42"/>
      <c r="MRL310" s="357"/>
      <c r="MRM310" s="358"/>
      <c r="MRN310" s="307"/>
      <c r="MRO310" s="307"/>
      <c r="MRP310" s="308"/>
      <c r="MRR310" s="42"/>
      <c r="MRT310" s="357"/>
      <c r="MRU310" s="358"/>
      <c r="MRV310" s="307"/>
      <c r="MRW310" s="307"/>
      <c r="MRX310" s="308"/>
      <c r="MRZ310" s="42"/>
      <c r="MSB310" s="357"/>
      <c r="MSC310" s="358"/>
      <c r="MSD310" s="307"/>
      <c r="MSE310" s="307"/>
      <c r="MSF310" s="308"/>
      <c r="MSH310" s="42"/>
      <c r="MSJ310" s="357"/>
      <c r="MSK310" s="358"/>
      <c r="MSL310" s="307"/>
      <c r="MSM310" s="307"/>
      <c r="MSN310" s="308"/>
      <c r="MSP310" s="42"/>
      <c r="MSR310" s="357"/>
      <c r="MSS310" s="358"/>
      <c r="MST310" s="307"/>
      <c r="MSU310" s="307"/>
      <c r="MSV310" s="308"/>
      <c r="MSX310" s="42"/>
      <c r="MSZ310" s="357"/>
      <c r="MTA310" s="358"/>
      <c r="MTB310" s="307"/>
      <c r="MTC310" s="307"/>
      <c r="MTD310" s="308"/>
      <c r="MTF310" s="42"/>
      <c r="MTH310" s="357"/>
      <c r="MTI310" s="358"/>
      <c r="MTJ310" s="307"/>
      <c r="MTK310" s="307"/>
      <c r="MTL310" s="308"/>
      <c r="MTN310" s="42"/>
      <c r="MTP310" s="357"/>
      <c r="MTQ310" s="358"/>
      <c r="MTR310" s="307"/>
      <c r="MTS310" s="307"/>
      <c r="MTT310" s="308"/>
      <c r="MTV310" s="42"/>
      <c r="MTX310" s="357"/>
      <c r="MTY310" s="358"/>
      <c r="MTZ310" s="307"/>
      <c r="MUA310" s="307"/>
      <c r="MUB310" s="308"/>
      <c r="MUD310" s="42"/>
      <c r="MUF310" s="357"/>
      <c r="MUG310" s="358"/>
      <c r="MUH310" s="307"/>
      <c r="MUI310" s="307"/>
      <c r="MUJ310" s="308"/>
      <c r="MUL310" s="42"/>
      <c r="MUN310" s="357"/>
      <c r="MUO310" s="358"/>
      <c r="MUP310" s="307"/>
      <c r="MUQ310" s="307"/>
      <c r="MUR310" s="308"/>
      <c r="MUT310" s="42"/>
      <c r="MUV310" s="357"/>
      <c r="MUW310" s="358"/>
      <c r="MUX310" s="307"/>
      <c r="MUY310" s="307"/>
      <c r="MUZ310" s="308"/>
      <c r="MVB310" s="42"/>
      <c r="MVD310" s="357"/>
      <c r="MVE310" s="358"/>
      <c r="MVF310" s="307"/>
      <c r="MVG310" s="307"/>
      <c r="MVH310" s="308"/>
      <c r="MVJ310" s="42"/>
      <c r="MVL310" s="357"/>
      <c r="MVM310" s="358"/>
      <c r="MVN310" s="307"/>
      <c r="MVO310" s="307"/>
      <c r="MVP310" s="308"/>
      <c r="MVR310" s="42"/>
      <c r="MVT310" s="357"/>
      <c r="MVU310" s="358"/>
      <c r="MVV310" s="307"/>
      <c r="MVW310" s="307"/>
      <c r="MVX310" s="308"/>
      <c r="MVZ310" s="42"/>
      <c r="MWB310" s="357"/>
      <c r="MWC310" s="358"/>
      <c r="MWD310" s="307"/>
      <c r="MWE310" s="307"/>
      <c r="MWF310" s="308"/>
      <c r="MWH310" s="42"/>
      <c r="MWJ310" s="357"/>
      <c r="MWK310" s="358"/>
      <c r="MWL310" s="307"/>
      <c r="MWM310" s="307"/>
      <c r="MWN310" s="308"/>
      <c r="MWP310" s="42"/>
      <c r="MWR310" s="357"/>
      <c r="MWS310" s="358"/>
      <c r="MWT310" s="307"/>
      <c r="MWU310" s="307"/>
      <c r="MWV310" s="308"/>
      <c r="MWX310" s="42"/>
      <c r="MWZ310" s="357"/>
      <c r="MXA310" s="358"/>
      <c r="MXB310" s="307"/>
      <c r="MXC310" s="307"/>
      <c r="MXD310" s="308"/>
      <c r="MXF310" s="42"/>
      <c r="MXH310" s="357"/>
      <c r="MXI310" s="358"/>
      <c r="MXJ310" s="307"/>
      <c r="MXK310" s="307"/>
      <c r="MXL310" s="308"/>
      <c r="MXN310" s="42"/>
      <c r="MXP310" s="357"/>
      <c r="MXQ310" s="358"/>
      <c r="MXR310" s="307"/>
      <c r="MXS310" s="307"/>
      <c r="MXT310" s="308"/>
      <c r="MXV310" s="42"/>
      <c r="MXX310" s="357"/>
      <c r="MXY310" s="358"/>
      <c r="MXZ310" s="307"/>
      <c r="MYA310" s="307"/>
      <c r="MYB310" s="308"/>
      <c r="MYD310" s="42"/>
      <c r="MYF310" s="357"/>
      <c r="MYG310" s="358"/>
      <c r="MYH310" s="307"/>
      <c r="MYI310" s="307"/>
      <c r="MYJ310" s="308"/>
      <c r="MYL310" s="42"/>
      <c r="MYN310" s="357"/>
      <c r="MYO310" s="358"/>
      <c r="MYP310" s="307"/>
      <c r="MYQ310" s="307"/>
      <c r="MYR310" s="308"/>
      <c r="MYT310" s="42"/>
      <c r="MYV310" s="357"/>
      <c r="MYW310" s="358"/>
      <c r="MYX310" s="307"/>
      <c r="MYY310" s="307"/>
      <c r="MYZ310" s="308"/>
      <c r="MZB310" s="42"/>
      <c r="MZD310" s="357"/>
      <c r="MZE310" s="358"/>
      <c r="MZF310" s="307"/>
      <c r="MZG310" s="307"/>
      <c r="MZH310" s="308"/>
      <c r="MZJ310" s="42"/>
      <c r="MZL310" s="357"/>
      <c r="MZM310" s="358"/>
      <c r="MZN310" s="307"/>
      <c r="MZO310" s="307"/>
      <c r="MZP310" s="308"/>
      <c r="MZR310" s="42"/>
      <c r="MZT310" s="357"/>
      <c r="MZU310" s="358"/>
      <c r="MZV310" s="307"/>
      <c r="MZW310" s="307"/>
      <c r="MZX310" s="308"/>
      <c r="MZZ310" s="42"/>
      <c r="NAB310" s="357"/>
      <c r="NAC310" s="358"/>
      <c r="NAD310" s="307"/>
      <c r="NAE310" s="307"/>
      <c r="NAF310" s="308"/>
      <c r="NAH310" s="42"/>
      <c r="NAJ310" s="357"/>
      <c r="NAK310" s="358"/>
      <c r="NAL310" s="307"/>
      <c r="NAM310" s="307"/>
      <c r="NAN310" s="308"/>
      <c r="NAP310" s="42"/>
      <c r="NAR310" s="357"/>
      <c r="NAS310" s="358"/>
      <c r="NAT310" s="307"/>
      <c r="NAU310" s="307"/>
      <c r="NAV310" s="308"/>
      <c r="NAX310" s="42"/>
      <c r="NAZ310" s="357"/>
      <c r="NBA310" s="358"/>
      <c r="NBB310" s="307"/>
      <c r="NBC310" s="307"/>
      <c r="NBD310" s="308"/>
      <c r="NBF310" s="42"/>
      <c r="NBH310" s="357"/>
      <c r="NBI310" s="358"/>
      <c r="NBJ310" s="307"/>
      <c r="NBK310" s="307"/>
      <c r="NBL310" s="308"/>
      <c r="NBN310" s="42"/>
      <c r="NBP310" s="357"/>
      <c r="NBQ310" s="358"/>
      <c r="NBR310" s="307"/>
      <c r="NBS310" s="307"/>
      <c r="NBT310" s="308"/>
      <c r="NBV310" s="42"/>
      <c r="NBX310" s="357"/>
      <c r="NBY310" s="358"/>
      <c r="NBZ310" s="307"/>
      <c r="NCA310" s="307"/>
      <c r="NCB310" s="308"/>
      <c r="NCD310" s="42"/>
      <c r="NCF310" s="357"/>
      <c r="NCG310" s="358"/>
      <c r="NCH310" s="307"/>
      <c r="NCI310" s="307"/>
      <c r="NCJ310" s="308"/>
      <c r="NCL310" s="42"/>
      <c r="NCN310" s="357"/>
      <c r="NCO310" s="358"/>
      <c r="NCP310" s="307"/>
      <c r="NCQ310" s="307"/>
      <c r="NCR310" s="308"/>
      <c r="NCT310" s="42"/>
      <c r="NCV310" s="357"/>
      <c r="NCW310" s="358"/>
      <c r="NCX310" s="307"/>
      <c r="NCY310" s="307"/>
      <c r="NCZ310" s="308"/>
      <c r="NDB310" s="42"/>
      <c r="NDD310" s="357"/>
      <c r="NDE310" s="358"/>
      <c r="NDF310" s="307"/>
      <c r="NDG310" s="307"/>
      <c r="NDH310" s="308"/>
      <c r="NDJ310" s="42"/>
      <c r="NDL310" s="357"/>
      <c r="NDM310" s="358"/>
      <c r="NDN310" s="307"/>
      <c r="NDO310" s="307"/>
      <c r="NDP310" s="308"/>
      <c r="NDR310" s="42"/>
      <c r="NDT310" s="357"/>
      <c r="NDU310" s="358"/>
      <c r="NDV310" s="307"/>
      <c r="NDW310" s="307"/>
      <c r="NDX310" s="308"/>
      <c r="NDZ310" s="42"/>
      <c r="NEB310" s="357"/>
      <c r="NEC310" s="358"/>
      <c r="NED310" s="307"/>
      <c r="NEE310" s="307"/>
      <c r="NEF310" s="308"/>
      <c r="NEH310" s="42"/>
      <c r="NEJ310" s="357"/>
      <c r="NEK310" s="358"/>
      <c r="NEL310" s="307"/>
      <c r="NEM310" s="307"/>
      <c r="NEN310" s="308"/>
      <c r="NEP310" s="42"/>
      <c r="NER310" s="357"/>
      <c r="NES310" s="358"/>
      <c r="NET310" s="307"/>
      <c r="NEU310" s="307"/>
      <c r="NEV310" s="308"/>
      <c r="NEX310" s="42"/>
      <c r="NEZ310" s="357"/>
      <c r="NFA310" s="358"/>
      <c r="NFB310" s="307"/>
      <c r="NFC310" s="307"/>
      <c r="NFD310" s="308"/>
      <c r="NFF310" s="42"/>
      <c r="NFH310" s="357"/>
      <c r="NFI310" s="358"/>
      <c r="NFJ310" s="307"/>
      <c r="NFK310" s="307"/>
      <c r="NFL310" s="308"/>
      <c r="NFN310" s="42"/>
      <c r="NFP310" s="357"/>
      <c r="NFQ310" s="358"/>
      <c r="NFR310" s="307"/>
      <c r="NFS310" s="307"/>
      <c r="NFT310" s="308"/>
      <c r="NFV310" s="42"/>
      <c r="NFX310" s="357"/>
      <c r="NFY310" s="358"/>
      <c r="NFZ310" s="307"/>
      <c r="NGA310" s="307"/>
      <c r="NGB310" s="308"/>
      <c r="NGD310" s="42"/>
      <c r="NGF310" s="357"/>
      <c r="NGG310" s="358"/>
      <c r="NGH310" s="307"/>
      <c r="NGI310" s="307"/>
      <c r="NGJ310" s="308"/>
      <c r="NGL310" s="42"/>
      <c r="NGN310" s="357"/>
      <c r="NGO310" s="358"/>
      <c r="NGP310" s="307"/>
      <c r="NGQ310" s="307"/>
      <c r="NGR310" s="308"/>
      <c r="NGT310" s="42"/>
      <c r="NGV310" s="357"/>
      <c r="NGW310" s="358"/>
      <c r="NGX310" s="307"/>
      <c r="NGY310" s="307"/>
      <c r="NGZ310" s="308"/>
      <c r="NHB310" s="42"/>
      <c r="NHD310" s="357"/>
      <c r="NHE310" s="358"/>
      <c r="NHF310" s="307"/>
      <c r="NHG310" s="307"/>
      <c r="NHH310" s="308"/>
      <c r="NHJ310" s="42"/>
      <c r="NHL310" s="357"/>
      <c r="NHM310" s="358"/>
      <c r="NHN310" s="307"/>
      <c r="NHO310" s="307"/>
      <c r="NHP310" s="308"/>
      <c r="NHR310" s="42"/>
      <c r="NHT310" s="357"/>
      <c r="NHU310" s="358"/>
      <c r="NHV310" s="307"/>
      <c r="NHW310" s="307"/>
      <c r="NHX310" s="308"/>
      <c r="NHZ310" s="42"/>
      <c r="NIB310" s="357"/>
      <c r="NIC310" s="358"/>
      <c r="NID310" s="307"/>
      <c r="NIE310" s="307"/>
      <c r="NIF310" s="308"/>
      <c r="NIH310" s="42"/>
      <c r="NIJ310" s="357"/>
      <c r="NIK310" s="358"/>
      <c r="NIL310" s="307"/>
      <c r="NIM310" s="307"/>
      <c r="NIN310" s="308"/>
      <c r="NIP310" s="42"/>
      <c r="NIR310" s="357"/>
      <c r="NIS310" s="358"/>
      <c r="NIT310" s="307"/>
      <c r="NIU310" s="307"/>
      <c r="NIV310" s="308"/>
      <c r="NIX310" s="42"/>
      <c r="NIZ310" s="357"/>
      <c r="NJA310" s="358"/>
      <c r="NJB310" s="307"/>
      <c r="NJC310" s="307"/>
      <c r="NJD310" s="308"/>
      <c r="NJF310" s="42"/>
      <c r="NJH310" s="357"/>
      <c r="NJI310" s="358"/>
      <c r="NJJ310" s="307"/>
      <c r="NJK310" s="307"/>
      <c r="NJL310" s="308"/>
      <c r="NJN310" s="42"/>
      <c r="NJP310" s="357"/>
      <c r="NJQ310" s="358"/>
      <c r="NJR310" s="307"/>
      <c r="NJS310" s="307"/>
      <c r="NJT310" s="308"/>
      <c r="NJV310" s="42"/>
      <c r="NJX310" s="357"/>
      <c r="NJY310" s="358"/>
      <c r="NJZ310" s="307"/>
      <c r="NKA310" s="307"/>
      <c r="NKB310" s="308"/>
      <c r="NKD310" s="42"/>
      <c r="NKF310" s="357"/>
      <c r="NKG310" s="358"/>
      <c r="NKH310" s="307"/>
      <c r="NKI310" s="307"/>
      <c r="NKJ310" s="308"/>
      <c r="NKL310" s="42"/>
      <c r="NKN310" s="357"/>
      <c r="NKO310" s="358"/>
      <c r="NKP310" s="307"/>
      <c r="NKQ310" s="307"/>
      <c r="NKR310" s="308"/>
      <c r="NKT310" s="42"/>
      <c r="NKV310" s="357"/>
      <c r="NKW310" s="358"/>
      <c r="NKX310" s="307"/>
      <c r="NKY310" s="307"/>
      <c r="NKZ310" s="308"/>
      <c r="NLB310" s="42"/>
      <c r="NLD310" s="357"/>
      <c r="NLE310" s="358"/>
      <c r="NLF310" s="307"/>
      <c r="NLG310" s="307"/>
      <c r="NLH310" s="308"/>
      <c r="NLJ310" s="42"/>
      <c r="NLL310" s="357"/>
      <c r="NLM310" s="358"/>
      <c r="NLN310" s="307"/>
      <c r="NLO310" s="307"/>
      <c r="NLP310" s="308"/>
      <c r="NLR310" s="42"/>
      <c r="NLT310" s="357"/>
      <c r="NLU310" s="358"/>
      <c r="NLV310" s="307"/>
      <c r="NLW310" s="307"/>
      <c r="NLX310" s="308"/>
      <c r="NLZ310" s="42"/>
      <c r="NMB310" s="357"/>
      <c r="NMC310" s="358"/>
      <c r="NMD310" s="307"/>
      <c r="NME310" s="307"/>
      <c r="NMF310" s="308"/>
      <c r="NMH310" s="42"/>
      <c r="NMJ310" s="357"/>
      <c r="NMK310" s="358"/>
      <c r="NML310" s="307"/>
      <c r="NMM310" s="307"/>
      <c r="NMN310" s="308"/>
      <c r="NMP310" s="42"/>
      <c r="NMR310" s="357"/>
      <c r="NMS310" s="358"/>
      <c r="NMT310" s="307"/>
      <c r="NMU310" s="307"/>
      <c r="NMV310" s="308"/>
      <c r="NMX310" s="42"/>
      <c r="NMZ310" s="357"/>
      <c r="NNA310" s="358"/>
      <c r="NNB310" s="307"/>
      <c r="NNC310" s="307"/>
      <c r="NND310" s="308"/>
      <c r="NNF310" s="42"/>
      <c r="NNH310" s="357"/>
      <c r="NNI310" s="358"/>
      <c r="NNJ310" s="307"/>
      <c r="NNK310" s="307"/>
      <c r="NNL310" s="308"/>
      <c r="NNN310" s="42"/>
      <c r="NNP310" s="357"/>
      <c r="NNQ310" s="358"/>
      <c r="NNR310" s="307"/>
      <c r="NNS310" s="307"/>
      <c r="NNT310" s="308"/>
      <c r="NNV310" s="42"/>
      <c r="NNX310" s="357"/>
      <c r="NNY310" s="358"/>
      <c r="NNZ310" s="307"/>
      <c r="NOA310" s="307"/>
      <c r="NOB310" s="308"/>
      <c r="NOD310" s="42"/>
      <c r="NOF310" s="357"/>
      <c r="NOG310" s="358"/>
      <c r="NOH310" s="307"/>
      <c r="NOI310" s="307"/>
      <c r="NOJ310" s="308"/>
      <c r="NOL310" s="42"/>
      <c r="NON310" s="357"/>
      <c r="NOO310" s="358"/>
      <c r="NOP310" s="307"/>
      <c r="NOQ310" s="307"/>
      <c r="NOR310" s="308"/>
      <c r="NOT310" s="42"/>
      <c r="NOV310" s="357"/>
      <c r="NOW310" s="358"/>
      <c r="NOX310" s="307"/>
      <c r="NOY310" s="307"/>
      <c r="NOZ310" s="308"/>
      <c r="NPB310" s="42"/>
      <c r="NPD310" s="357"/>
      <c r="NPE310" s="358"/>
      <c r="NPF310" s="307"/>
      <c r="NPG310" s="307"/>
      <c r="NPH310" s="308"/>
      <c r="NPJ310" s="42"/>
      <c r="NPL310" s="357"/>
      <c r="NPM310" s="358"/>
      <c r="NPN310" s="307"/>
      <c r="NPO310" s="307"/>
      <c r="NPP310" s="308"/>
      <c r="NPR310" s="42"/>
      <c r="NPT310" s="357"/>
      <c r="NPU310" s="358"/>
      <c r="NPV310" s="307"/>
      <c r="NPW310" s="307"/>
      <c r="NPX310" s="308"/>
      <c r="NPZ310" s="42"/>
      <c r="NQB310" s="357"/>
      <c r="NQC310" s="358"/>
      <c r="NQD310" s="307"/>
      <c r="NQE310" s="307"/>
      <c r="NQF310" s="308"/>
      <c r="NQH310" s="42"/>
      <c r="NQJ310" s="357"/>
      <c r="NQK310" s="358"/>
      <c r="NQL310" s="307"/>
      <c r="NQM310" s="307"/>
      <c r="NQN310" s="308"/>
      <c r="NQP310" s="42"/>
      <c r="NQR310" s="357"/>
      <c r="NQS310" s="358"/>
      <c r="NQT310" s="307"/>
      <c r="NQU310" s="307"/>
      <c r="NQV310" s="308"/>
      <c r="NQX310" s="42"/>
      <c r="NQZ310" s="357"/>
      <c r="NRA310" s="358"/>
      <c r="NRB310" s="307"/>
      <c r="NRC310" s="307"/>
      <c r="NRD310" s="308"/>
      <c r="NRF310" s="42"/>
      <c r="NRH310" s="357"/>
      <c r="NRI310" s="358"/>
      <c r="NRJ310" s="307"/>
      <c r="NRK310" s="307"/>
      <c r="NRL310" s="308"/>
      <c r="NRN310" s="42"/>
      <c r="NRP310" s="357"/>
      <c r="NRQ310" s="358"/>
      <c r="NRR310" s="307"/>
      <c r="NRS310" s="307"/>
      <c r="NRT310" s="308"/>
      <c r="NRV310" s="42"/>
      <c r="NRX310" s="357"/>
      <c r="NRY310" s="358"/>
      <c r="NRZ310" s="307"/>
      <c r="NSA310" s="307"/>
      <c r="NSB310" s="308"/>
      <c r="NSD310" s="42"/>
      <c r="NSF310" s="357"/>
      <c r="NSG310" s="358"/>
      <c r="NSH310" s="307"/>
      <c r="NSI310" s="307"/>
      <c r="NSJ310" s="308"/>
      <c r="NSL310" s="42"/>
      <c r="NSN310" s="357"/>
      <c r="NSO310" s="358"/>
      <c r="NSP310" s="307"/>
      <c r="NSQ310" s="307"/>
      <c r="NSR310" s="308"/>
      <c r="NST310" s="42"/>
      <c r="NSV310" s="357"/>
      <c r="NSW310" s="358"/>
      <c r="NSX310" s="307"/>
      <c r="NSY310" s="307"/>
      <c r="NSZ310" s="308"/>
      <c r="NTB310" s="42"/>
      <c r="NTD310" s="357"/>
      <c r="NTE310" s="358"/>
      <c r="NTF310" s="307"/>
      <c r="NTG310" s="307"/>
      <c r="NTH310" s="308"/>
      <c r="NTJ310" s="42"/>
      <c r="NTL310" s="357"/>
      <c r="NTM310" s="358"/>
      <c r="NTN310" s="307"/>
      <c r="NTO310" s="307"/>
      <c r="NTP310" s="308"/>
      <c r="NTR310" s="42"/>
      <c r="NTT310" s="357"/>
      <c r="NTU310" s="358"/>
      <c r="NTV310" s="307"/>
      <c r="NTW310" s="307"/>
      <c r="NTX310" s="308"/>
      <c r="NTZ310" s="42"/>
      <c r="NUB310" s="357"/>
      <c r="NUC310" s="358"/>
      <c r="NUD310" s="307"/>
      <c r="NUE310" s="307"/>
      <c r="NUF310" s="308"/>
      <c r="NUH310" s="42"/>
      <c r="NUJ310" s="357"/>
      <c r="NUK310" s="358"/>
      <c r="NUL310" s="307"/>
      <c r="NUM310" s="307"/>
      <c r="NUN310" s="308"/>
      <c r="NUP310" s="42"/>
      <c r="NUR310" s="357"/>
      <c r="NUS310" s="358"/>
      <c r="NUT310" s="307"/>
      <c r="NUU310" s="307"/>
      <c r="NUV310" s="308"/>
      <c r="NUX310" s="42"/>
      <c r="NUZ310" s="357"/>
      <c r="NVA310" s="358"/>
      <c r="NVB310" s="307"/>
      <c r="NVC310" s="307"/>
      <c r="NVD310" s="308"/>
      <c r="NVF310" s="42"/>
      <c r="NVH310" s="357"/>
      <c r="NVI310" s="358"/>
      <c r="NVJ310" s="307"/>
      <c r="NVK310" s="307"/>
      <c r="NVL310" s="308"/>
      <c r="NVN310" s="42"/>
      <c r="NVP310" s="357"/>
      <c r="NVQ310" s="358"/>
      <c r="NVR310" s="307"/>
      <c r="NVS310" s="307"/>
      <c r="NVT310" s="308"/>
      <c r="NVV310" s="42"/>
      <c r="NVX310" s="357"/>
      <c r="NVY310" s="358"/>
      <c r="NVZ310" s="307"/>
      <c r="NWA310" s="307"/>
      <c r="NWB310" s="308"/>
      <c r="NWD310" s="42"/>
      <c r="NWF310" s="357"/>
      <c r="NWG310" s="358"/>
      <c r="NWH310" s="307"/>
      <c r="NWI310" s="307"/>
      <c r="NWJ310" s="308"/>
      <c r="NWL310" s="42"/>
      <c r="NWN310" s="357"/>
      <c r="NWO310" s="358"/>
      <c r="NWP310" s="307"/>
      <c r="NWQ310" s="307"/>
      <c r="NWR310" s="308"/>
      <c r="NWT310" s="42"/>
      <c r="NWV310" s="357"/>
      <c r="NWW310" s="358"/>
      <c r="NWX310" s="307"/>
      <c r="NWY310" s="307"/>
      <c r="NWZ310" s="308"/>
      <c r="NXB310" s="42"/>
      <c r="NXD310" s="357"/>
      <c r="NXE310" s="358"/>
      <c r="NXF310" s="307"/>
      <c r="NXG310" s="307"/>
      <c r="NXH310" s="308"/>
      <c r="NXJ310" s="42"/>
      <c r="NXL310" s="357"/>
      <c r="NXM310" s="358"/>
      <c r="NXN310" s="307"/>
      <c r="NXO310" s="307"/>
      <c r="NXP310" s="308"/>
      <c r="NXR310" s="42"/>
      <c r="NXT310" s="357"/>
      <c r="NXU310" s="358"/>
      <c r="NXV310" s="307"/>
      <c r="NXW310" s="307"/>
      <c r="NXX310" s="308"/>
      <c r="NXZ310" s="42"/>
      <c r="NYB310" s="357"/>
      <c r="NYC310" s="358"/>
      <c r="NYD310" s="307"/>
      <c r="NYE310" s="307"/>
      <c r="NYF310" s="308"/>
      <c r="NYH310" s="42"/>
      <c r="NYJ310" s="357"/>
      <c r="NYK310" s="358"/>
      <c r="NYL310" s="307"/>
      <c r="NYM310" s="307"/>
      <c r="NYN310" s="308"/>
      <c r="NYP310" s="42"/>
      <c r="NYR310" s="357"/>
      <c r="NYS310" s="358"/>
      <c r="NYT310" s="307"/>
      <c r="NYU310" s="307"/>
      <c r="NYV310" s="308"/>
      <c r="NYX310" s="42"/>
      <c r="NYZ310" s="357"/>
      <c r="NZA310" s="358"/>
      <c r="NZB310" s="307"/>
      <c r="NZC310" s="307"/>
      <c r="NZD310" s="308"/>
      <c r="NZF310" s="42"/>
      <c r="NZH310" s="357"/>
      <c r="NZI310" s="358"/>
      <c r="NZJ310" s="307"/>
      <c r="NZK310" s="307"/>
      <c r="NZL310" s="308"/>
      <c r="NZN310" s="42"/>
      <c r="NZP310" s="357"/>
      <c r="NZQ310" s="358"/>
      <c r="NZR310" s="307"/>
      <c r="NZS310" s="307"/>
      <c r="NZT310" s="308"/>
      <c r="NZV310" s="42"/>
      <c r="NZX310" s="357"/>
      <c r="NZY310" s="358"/>
      <c r="NZZ310" s="307"/>
      <c r="OAA310" s="307"/>
      <c r="OAB310" s="308"/>
      <c r="OAD310" s="42"/>
      <c r="OAF310" s="357"/>
      <c r="OAG310" s="358"/>
      <c r="OAH310" s="307"/>
      <c r="OAI310" s="307"/>
      <c r="OAJ310" s="308"/>
      <c r="OAL310" s="42"/>
      <c r="OAN310" s="357"/>
      <c r="OAO310" s="358"/>
      <c r="OAP310" s="307"/>
      <c r="OAQ310" s="307"/>
      <c r="OAR310" s="308"/>
      <c r="OAT310" s="42"/>
      <c r="OAV310" s="357"/>
      <c r="OAW310" s="358"/>
      <c r="OAX310" s="307"/>
      <c r="OAY310" s="307"/>
      <c r="OAZ310" s="308"/>
      <c r="OBB310" s="42"/>
      <c r="OBD310" s="357"/>
      <c r="OBE310" s="358"/>
      <c r="OBF310" s="307"/>
      <c r="OBG310" s="307"/>
      <c r="OBH310" s="308"/>
      <c r="OBJ310" s="42"/>
      <c r="OBL310" s="357"/>
      <c r="OBM310" s="358"/>
      <c r="OBN310" s="307"/>
      <c r="OBO310" s="307"/>
      <c r="OBP310" s="308"/>
      <c r="OBR310" s="42"/>
      <c r="OBT310" s="357"/>
      <c r="OBU310" s="358"/>
      <c r="OBV310" s="307"/>
      <c r="OBW310" s="307"/>
      <c r="OBX310" s="308"/>
      <c r="OBZ310" s="42"/>
      <c r="OCB310" s="357"/>
      <c r="OCC310" s="358"/>
      <c r="OCD310" s="307"/>
      <c r="OCE310" s="307"/>
      <c r="OCF310" s="308"/>
      <c r="OCH310" s="42"/>
      <c r="OCJ310" s="357"/>
      <c r="OCK310" s="358"/>
      <c r="OCL310" s="307"/>
      <c r="OCM310" s="307"/>
      <c r="OCN310" s="308"/>
      <c r="OCP310" s="42"/>
      <c r="OCR310" s="357"/>
      <c r="OCS310" s="358"/>
      <c r="OCT310" s="307"/>
      <c r="OCU310" s="307"/>
      <c r="OCV310" s="308"/>
      <c r="OCX310" s="42"/>
      <c r="OCZ310" s="357"/>
      <c r="ODA310" s="358"/>
      <c r="ODB310" s="307"/>
      <c r="ODC310" s="307"/>
      <c r="ODD310" s="308"/>
      <c r="ODF310" s="42"/>
      <c r="ODH310" s="357"/>
      <c r="ODI310" s="358"/>
      <c r="ODJ310" s="307"/>
      <c r="ODK310" s="307"/>
      <c r="ODL310" s="308"/>
      <c r="ODN310" s="42"/>
      <c r="ODP310" s="357"/>
      <c r="ODQ310" s="358"/>
      <c r="ODR310" s="307"/>
      <c r="ODS310" s="307"/>
      <c r="ODT310" s="308"/>
      <c r="ODV310" s="42"/>
      <c r="ODX310" s="357"/>
      <c r="ODY310" s="358"/>
      <c r="ODZ310" s="307"/>
      <c r="OEA310" s="307"/>
      <c r="OEB310" s="308"/>
      <c r="OED310" s="42"/>
      <c r="OEF310" s="357"/>
      <c r="OEG310" s="358"/>
      <c r="OEH310" s="307"/>
      <c r="OEI310" s="307"/>
      <c r="OEJ310" s="308"/>
      <c r="OEL310" s="42"/>
      <c r="OEN310" s="357"/>
      <c r="OEO310" s="358"/>
      <c r="OEP310" s="307"/>
      <c r="OEQ310" s="307"/>
      <c r="OER310" s="308"/>
      <c r="OET310" s="42"/>
      <c r="OEV310" s="357"/>
      <c r="OEW310" s="358"/>
      <c r="OEX310" s="307"/>
      <c r="OEY310" s="307"/>
      <c r="OEZ310" s="308"/>
      <c r="OFB310" s="42"/>
      <c r="OFD310" s="357"/>
      <c r="OFE310" s="358"/>
      <c r="OFF310" s="307"/>
      <c r="OFG310" s="307"/>
      <c r="OFH310" s="308"/>
      <c r="OFJ310" s="42"/>
      <c r="OFL310" s="357"/>
      <c r="OFM310" s="358"/>
      <c r="OFN310" s="307"/>
      <c r="OFO310" s="307"/>
      <c r="OFP310" s="308"/>
      <c r="OFR310" s="42"/>
      <c r="OFT310" s="357"/>
      <c r="OFU310" s="358"/>
      <c r="OFV310" s="307"/>
      <c r="OFW310" s="307"/>
      <c r="OFX310" s="308"/>
      <c r="OFZ310" s="42"/>
      <c r="OGB310" s="357"/>
      <c r="OGC310" s="358"/>
      <c r="OGD310" s="307"/>
      <c r="OGE310" s="307"/>
      <c r="OGF310" s="308"/>
      <c r="OGH310" s="42"/>
      <c r="OGJ310" s="357"/>
      <c r="OGK310" s="358"/>
      <c r="OGL310" s="307"/>
      <c r="OGM310" s="307"/>
      <c r="OGN310" s="308"/>
      <c r="OGP310" s="42"/>
      <c r="OGR310" s="357"/>
      <c r="OGS310" s="358"/>
      <c r="OGT310" s="307"/>
      <c r="OGU310" s="307"/>
      <c r="OGV310" s="308"/>
      <c r="OGX310" s="42"/>
      <c r="OGZ310" s="357"/>
      <c r="OHA310" s="358"/>
      <c r="OHB310" s="307"/>
      <c r="OHC310" s="307"/>
      <c r="OHD310" s="308"/>
      <c r="OHF310" s="42"/>
      <c r="OHH310" s="357"/>
      <c r="OHI310" s="358"/>
      <c r="OHJ310" s="307"/>
      <c r="OHK310" s="307"/>
      <c r="OHL310" s="308"/>
      <c r="OHN310" s="42"/>
      <c r="OHP310" s="357"/>
      <c r="OHQ310" s="358"/>
      <c r="OHR310" s="307"/>
      <c r="OHS310" s="307"/>
      <c r="OHT310" s="308"/>
      <c r="OHV310" s="42"/>
      <c r="OHX310" s="357"/>
      <c r="OHY310" s="358"/>
      <c r="OHZ310" s="307"/>
      <c r="OIA310" s="307"/>
      <c r="OIB310" s="308"/>
      <c r="OID310" s="42"/>
      <c r="OIF310" s="357"/>
      <c r="OIG310" s="358"/>
      <c r="OIH310" s="307"/>
      <c r="OII310" s="307"/>
      <c r="OIJ310" s="308"/>
      <c r="OIL310" s="42"/>
      <c r="OIN310" s="357"/>
      <c r="OIO310" s="358"/>
      <c r="OIP310" s="307"/>
      <c r="OIQ310" s="307"/>
      <c r="OIR310" s="308"/>
      <c r="OIT310" s="42"/>
      <c r="OIV310" s="357"/>
      <c r="OIW310" s="358"/>
      <c r="OIX310" s="307"/>
      <c r="OIY310" s="307"/>
      <c r="OIZ310" s="308"/>
      <c r="OJB310" s="42"/>
      <c r="OJD310" s="357"/>
      <c r="OJE310" s="358"/>
      <c r="OJF310" s="307"/>
      <c r="OJG310" s="307"/>
      <c r="OJH310" s="308"/>
      <c r="OJJ310" s="42"/>
      <c r="OJL310" s="357"/>
      <c r="OJM310" s="358"/>
      <c r="OJN310" s="307"/>
      <c r="OJO310" s="307"/>
      <c r="OJP310" s="308"/>
      <c r="OJR310" s="42"/>
      <c r="OJT310" s="357"/>
      <c r="OJU310" s="358"/>
      <c r="OJV310" s="307"/>
      <c r="OJW310" s="307"/>
      <c r="OJX310" s="308"/>
      <c r="OJZ310" s="42"/>
      <c r="OKB310" s="357"/>
      <c r="OKC310" s="358"/>
      <c r="OKD310" s="307"/>
      <c r="OKE310" s="307"/>
      <c r="OKF310" s="308"/>
      <c r="OKH310" s="42"/>
      <c r="OKJ310" s="357"/>
      <c r="OKK310" s="358"/>
      <c r="OKL310" s="307"/>
      <c r="OKM310" s="307"/>
      <c r="OKN310" s="308"/>
      <c r="OKP310" s="42"/>
      <c r="OKR310" s="357"/>
      <c r="OKS310" s="358"/>
      <c r="OKT310" s="307"/>
      <c r="OKU310" s="307"/>
      <c r="OKV310" s="308"/>
      <c r="OKX310" s="42"/>
      <c r="OKZ310" s="357"/>
      <c r="OLA310" s="358"/>
      <c r="OLB310" s="307"/>
      <c r="OLC310" s="307"/>
      <c r="OLD310" s="308"/>
      <c r="OLF310" s="42"/>
      <c r="OLH310" s="357"/>
      <c r="OLI310" s="358"/>
      <c r="OLJ310" s="307"/>
      <c r="OLK310" s="307"/>
      <c r="OLL310" s="308"/>
      <c r="OLN310" s="42"/>
      <c r="OLP310" s="357"/>
      <c r="OLQ310" s="358"/>
      <c r="OLR310" s="307"/>
      <c r="OLS310" s="307"/>
      <c r="OLT310" s="308"/>
      <c r="OLV310" s="42"/>
      <c r="OLX310" s="357"/>
      <c r="OLY310" s="358"/>
      <c r="OLZ310" s="307"/>
      <c r="OMA310" s="307"/>
      <c r="OMB310" s="308"/>
      <c r="OMD310" s="42"/>
      <c r="OMF310" s="357"/>
      <c r="OMG310" s="358"/>
      <c r="OMH310" s="307"/>
      <c r="OMI310" s="307"/>
      <c r="OMJ310" s="308"/>
      <c r="OML310" s="42"/>
      <c r="OMN310" s="357"/>
      <c r="OMO310" s="358"/>
      <c r="OMP310" s="307"/>
      <c r="OMQ310" s="307"/>
      <c r="OMR310" s="308"/>
      <c r="OMT310" s="42"/>
      <c r="OMV310" s="357"/>
      <c r="OMW310" s="358"/>
      <c r="OMX310" s="307"/>
      <c r="OMY310" s="307"/>
      <c r="OMZ310" s="308"/>
      <c r="ONB310" s="42"/>
      <c r="OND310" s="357"/>
      <c r="ONE310" s="358"/>
      <c r="ONF310" s="307"/>
      <c r="ONG310" s="307"/>
      <c r="ONH310" s="308"/>
      <c r="ONJ310" s="42"/>
      <c r="ONL310" s="357"/>
      <c r="ONM310" s="358"/>
      <c r="ONN310" s="307"/>
      <c r="ONO310" s="307"/>
      <c r="ONP310" s="308"/>
      <c r="ONR310" s="42"/>
      <c r="ONT310" s="357"/>
      <c r="ONU310" s="358"/>
      <c r="ONV310" s="307"/>
      <c r="ONW310" s="307"/>
      <c r="ONX310" s="308"/>
      <c r="ONZ310" s="42"/>
      <c r="OOB310" s="357"/>
      <c r="OOC310" s="358"/>
      <c r="OOD310" s="307"/>
      <c r="OOE310" s="307"/>
      <c r="OOF310" s="308"/>
      <c r="OOH310" s="42"/>
      <c r="OOJ310" s="357"/>
      <c r="OOK310" s="358"/>
      <c r="OOL310" s="307"/>
      <c r="OOM310" s="307"/>
      <c r="OON310" s="308"/>
      <c r="OOP310" s="42"/>
      <c r="OOR310" s="357"/>
      <c r="OOS310" s="358"/>
      <c r="OOT310" s="307"/>
      <c r="OOU310" s="307"/>
      <c r="OOV310" s="308"/>
      <c r="OOX310" s="42"/>
      <c r="OOZ310" s="357"/>
      <c r="OPA310" s="358"/>
      <c r="OPB310" s="307"/>
      <c r="OPC310" s="307"/>
      <c r="OPD310" s="308"/>
      <c r="OPF310" s="42"/>
      <c r="OPH310" s="357"/>
      <c r="OPI310" s="358"/>
      <c r="OPJ310" s="307"/>
      <c r="OPK310" s="307"/>
      <c r="OPL310" s="308"/>
      <c r="OPN310" s="42"/>
      <c r="OPP310" s="357"/>
      <c r="OPQ310" s="358"/>
      <c r="OPR310" s="307"/>
      <c r="OPS310" s="307"/>
      <c r="OPT310" s="308"/>
      <c r="OPV310" s="42"/>
      <c r="OPX310" s="357"/>
      <c r="OPY310" s="358"/>
      <c r="OPZ310" s="307"/>
      <c r="OQA310" s="307"/>
      <c r="OQB310" s="308"/>
      <c r="OQD310" s="42"/>
      <c r="OQF310" s="357"/>
      <c r="OQG310" s="358"/>
      <c r="OQH310" s="307"/>
      <c r="OQI310" s="307"/>
      <c r="OQJ310" s="308"/>
      <c r="OQL310" s="42"/>
      <c r="OQN310" s="357"/>
      <c r="OQO310" s="358"/>
      <c r="OQP310" s="307"/>
      <c r="OQQ310" s="307"/>
      <c r="OQR310" s="308"/>
      <c r="OQT310" s="42"/>
      <c r="OQV310" s="357"/>
      <c r="OQW310" s="358"/>
      <c r="OQX310" s="307"/>
      <c r="OQY310" s="307"/>
      <c r="OQZ310" s="308"/>
      <c r="ORB310" s="42"/>
      <c r="ORD310" s="357"/>
      <c r="ORE310" s="358"/>
      <c r="ORF310" s="307"/>
      <c r="ORG310" s="307"/>
      <c r="ORH310" s="308"/>
      <c r="ORJ310" s="42"/>
      <c r="ORL310" s="357"/>
      <c r="ORM310" s="358"/>
      <c r="ORN310" s="307"/>
      <c r="ORO310" s="307"/>
      <c r="ORP310" s="308"/>
      <c r="ORR310" s="42"/>
      <c r="ORT310" s="357"/>
      <c r="ORU310" s="358"/>
      <c r="ORV310" s="307"/>
      <c r="ORW310" s="307"/>
      <c r="ORX310" s="308"/>
      <c r="ORZ310" s="42"/>
      <c r="OSB310" s="357"/>
      <c r="OSC310" s="358"/>
      <c r="OSD310" s="307"/>
      <c r="OSE310" s="307"/>
      <c r="OSF310" s="308"/>
      <c r="OSH310" s="42"/>
      <c r="OSJ310" s="357"/>
      <c r="OSK310" s="358"/>
      <c r="OSL310" s="307"/>
      <c r="OSM310" s="307"/>
      <c r="OSN310" s="308"/>
      <c r="OSP310" s="42"/>
      <c r="OSR310" s="357"/>
      <c r="OSS310" s="358"/>
      <c r="OST310" s="307"/>
      <c r="OSU310" s="307"/>
      <c r="OSV310" s="308"/>
      <c r="OSX310" s="42"/>
      <c r="OSZ310" s="357"/>
      <c r="OTA310" s="358"/>
      <c r="OTB310" s="307"/>
      <c r="OTC310" s="307"/>
      <c r="OTD310" s="308"/>
      <c r="OTF310" s="42"/>
      <c r="OTH310" s="357"/>
      <c r="OTI310" s="358"/>
      <c r="OTJ310" s="307"/>
      <c r="OTK310" s="307"/>
      <c r="OTL310" s="308"/>
      <c r="OTN310" s="42"/>
      <c r="OTP310" s="357"/>
      <c r="OTQ310" s="358"/>
      <c r="OTR310" s="307"/>
      <c r="OTS310" s="307"/>
      <c r="OTT310" s="308"/>
      <c r="OTV310" s="42"/>
      <c r="OTX310" s="357"/>
      <c r="OTY310" s="358"/>
      <c r="OTZ310" s="307"/>
      <c r="OUA310" s="307"/>
      <c r="OUB310" s="308"/>
      <c r="OUD310" s="42"/>
      <c r="OUF310" s="357"/>
      <c r="OUG310" s="358"/>
      <c r="OUH310" s="307"/>
      <c r="OUI310" s="307"/>
      <c r="OUJ310" s="308"/>
      <c r="OUL310" s="42"/>
      <c r="OUN310" s="357"/>
      <c r="OUO310" s="358"/>
      <c r="OUP310" s="307"/>
      <c r="OUQ310" s="307"/>
      <c r="OUR310" s="308"/>
      <c r="OUT310" s="42"/>
      <c r="OUV310" s="357"/>
      <c r="OUW310" s="358"/>
      <c r="OUX310" s="307"/>
      <c r="OUY310" s="307"/>
      <c r="OUZ310" s="308"/>
      <c r="OVB310" s="42"/>
      <c r="OVD310" s="357"/>
      <c r="OVE310" s="358"/>
      <c r="OVF310" s="307"/>
      <c r="OVG310" s="307"/>
      <c r="OVH310" s="308"/>
      <c r="OVJ310" s="42"/>
      <c r="OVL310" s="357"/>
      <c r="OVM310" s="358"/>
      <c r="OVN310" s="307"/>
      <c r="OVO310" s="307"/>
      <c r="OVP310" s="308"/>
      <c r="OVR310" s="42"/>
      <c r="OVT310" s="357"/>
      <c r="OVU310" s="358"/>
      <c r="OVV310" s="307"/>
      <c r="OVW310" s="307"/>
      <c r="OVX310" s="308"/>
      <c r="OVZ310" s="42"/>
      <c r="OWB310" s="357"/>
      <c r="OWC310" s="358"/>
      <c r="OWD310" s="307"/>
      <c r="OWE310" s="307"/>
      <c r="OWF310" s="308"/>
      <c r="OWH310" s="42"/>
      <c r="OWJ310" s="357"/>
      <c r="OWK310" s="358"/>
      <c r="OWL310" s="307"/>
      <c r="OWM310" s="307"/>
      <c r="OWN310" s="308"/>
      <c r="OWP310" s="42"/>
      <c r="OWR310" s="357"/>
      <c r="OWS310" s="358"/>
      <c r="OWT310" s="307"/>
      <c r="OWU310" s="307"/>
      <c r="OWV310" s="308"/>
      <c r="OWX310" s="42"/>
      <c r="OWZ310" s="357"/>
      <c r="OXA310" s="358"/>
      <c r="OXB310" s="307"/>
      <c r="OXC310" s="307"/>
      <c r="OXD310" s="308"/>
      <c r="OXF310" s="42"/>
      <c r="OXH310" s="357"/>
      <c r="OXI310" s="358"/>
      <c r="OXJ310" s="307"/>
      <c r="OXK310" s="307"/>
      <c r="OXL310" s="308"/>
      <c r="OXN310" s="42"/>
      <c r="OXP310" s="357"/>
      <c r="OXQ310" s="358"/>
      <c r="OXR310" s="307"/>
      <c r="OXS310" s="307"/>
      <c r="OXT310" s="308"/>
      <c r="OXV310" s="42"/>
      <c r="OXX310" s="357"/>
      <c r="OXY310" s="358"/>
      <c r="OXZ310" s="307"/>
      <c r="OYA310" s="307"/>
      <c r="OYB310" s="308"/>
      <c r="OYD310" s="42"/>
      <c r="OYF310" s="357"/>
      <c r="OYG310" s="358"/>
      <c r="OYH310" s="307"/>
      <c r="OYI310" s="307"/>
      <c r="OYJ310" s="308"/>
      <c r="OYL310" s="42"/>
      <c r="OYN310" s="357"/>
      <c r="OYO310" s="358"/>
      <c r="OYP310" s="307"/>
      <c r="OYQ310" s="307"/>
      <c r="OYR310" s="308"/>
      <c r="OYT310" s="42"/>
      <c r="OYV310" s="357"/>
      <c r="OYW310" s="358"/>
      <c r="OYX310" s="307"/>
      <c r="OYY310" s="307"/>
      <c r="OYZ310" s="308"/>
      <c r="OZB310" s="42"/>
      <c r="OZD310" s="357"/>
      <c r="OZE310" s="358"/>
      <c r="OZF310" s="307"/>
      <c r="OZG310" s="307"/>
      <c r="OZH310" s="308"/>
      <c r="OZJ310" s="42"/>
      <c r="OZL310" s="357"/>
      <c r="OZM310" s="358"/>
      <c r="OZN310" s="307"/>
      <c r="OZO310" s="307"/>
      <c r="OZP310" s="308"/>
      <c r="OZR310" s="42"/>
      <c r="OZT310" s="357"/>
      <c r="OZU310" s="358"/>
      <c r="OZV310" s="307"/>
      <c r="OZW310" s="307"/>
      <c r="OZX310" s="308"/>
      <c r="OZZ310" s="42"/>
      <c r="PAB310" s="357"/>
      <c r="PAC310" s="358"/>
      <c r="PAD310" s="307"/>
      <c r="PAE310" s="307"/>
      <c r="PAF310" s="308"/>
      <c r="PAH310" s="42"/>
      <c r="PAJ310" s="357"/>
      <c r="PAK310" s="358"/>
      <c r="PAL310" s="307"/>
      <c r="PAM310" s="307"/>
      <c r="PAN310" s="308"/>
      <c r="PAP310" s="42"/>
      <c r="PAR310" s="357"/>
      <c r="PAS310" s="358"/>
      <c r="PAT310" s="307"/>
      <c r="PAU310" s="307"/>
      <c r="PAV310" s="308"/>
      <c r="PAX310" s="42"/>
      <c r="PAZ310" s="357"/>
      <c r="PBA310" s="358"/>
      <c r="PBB310" s="307"/>
      <c r="PBC310" s="307"/>
      <c r="PBD310" s="308"/>
      <c r="PBF310" s="42"/>
      <c r="PBH310" s="357"/>
      <c r="PBI310" s="358"/>
      <c r="PBJ310" s="307"/>
      <c r="PBK310" s="307"/>
      <c r="PBL310" s="308"/>
      <c r="PBN310" s="42"/>
      <c r="PBP310" s="357"/>
      <c r="PBQ310" s="358"/>
      <c r="PBR310" s="307"/>
      <c r="PBS310" s="307"/>
      <c r="PBT310" s="308"/>
      <c r="PBV310" s="42"/>
      <c r="PBX310" s="357"/>
      <c r="PBY310" s="358"/>
      <c r="PBZ310" s="307"/>
      <c r="PCA310" s="307"/>
      <c r="PCB310" s="308"/>
      <c r="PCD310" s="42"/>
      <c r="PCF310" s="357"/>
      <c r="PCG310" s="358"/>
      <c r="PCH310" s="307"/>
      <c r="PCI310" s="307"/>
      <c r="PCJ310" s="308"/>
      <c r="PCL310" s="42"/>
      <c r="PCN310" s="357"/>
      <c r="PCO310" s="358"/>
      <c r="PCP310" s="307"/>
      <c r="PCQ310" s="307"/>
      <c r="PCR310" s="308"/>
      <c r="PCT310" s="42"/>
      <c r="PCV310" s="357"/>
      <c r="PCW310" s="358"/>
      <c r="PCX310" s="307"/>
      <c r="PCY310" s="307"/>
      <c r="PCZ310" s="308"/>
      <c r="PDB310" s="42"/>
      <c r="PDD310" s="357"/>
      <c r="PDE310" s="358"/>
      <c r="PDF310" s="307"/>
      <c r="PDG310" s="307"/>
      <c r="PDH310" s="308"/>
      <c r="PDJ310" s="42"/>
      <c r="PDL310" s="357"/>
      <c r="PDM310" s="358"/>
      <c r="PDN310" s="307"/>
      <c r="PDO310" s="307"/>
      <c r="PDP310" s="308"/>
      <c r="PDR310" s="42"/>
      <c r="PDT310" s="357"/>
      <c r="PDU310" s="358"/>
      <c r="PDV310" s="307"/>
      <c r="PDW310" s="307"/>
      <c r="PDX310" s="308"/>
      <c r="PDZ310" s="42"/>
      <c r="PEB310" s="357"/>
      <c r="PEC310" s="358"/>
      <c r="PED310" s="307"/>
      <c r="PEE310" s="307"/>
      <c r="PEF310" s="308"/>
      <c r="PEH310" s="42"/>
      <c r="PEJ310" s="357"/>
      <c r="PEK310" s="358"/>
      <c r="PEL310" s="307"/>
      <c r="PEM310" s="307"/>
      <c r="PEN310" s="308"/>
      <c r="PEP310" s="42"/>
      <c r="PER310" s="357"/>
      <c r="PES310" s="358"/>
      <c r="PET310" s="307"/>
      <c r="PEU310" s="307"/>
      <c r="PEV310" s="308"/>
      <c r="PEX310" s="42"/>
      <c r="PEZ310" s="357"/>
      <c r="PFA310" s="358"/>
      <c r="PFB310" s="307"/>
      <c r="PFC310" s="307"/>
      <c r="PFD310" s="308"/>
      <c r="PFF310" s="42"/>
      <c r="PFH310" s="357"/>
      <c r="PFI310" s="358"/>
      <c r="PFJ310" s="307"/>
      <c r="PFK310" s="307"/>
      <c r="PFL310" s="308"/>
      <c r="PFN310" s="42"/>
      <c r="PFP310" s="357"/>
      <c r="PFQ310" s="358"/>
      <c r="PFR310" s="307"/>
      <c r="PFS310" s="307"/>
      <c r="PFT310" s="308"/>
      <c r="PFV310" s="42"/>
      <c r="PFX310" s="357"/>
      <c r="PFY310" s="358"/>
      <c r="PFZ310" s="307"/>
      <c r="PGA310" s="307"/>
      <c r="PGB310" s="308"/>
      <c r="PGD310" s="42"/>
      <c r="PGF310" s="357"/>
      <c r="PGG310" s="358"/>
      <c r="PGH310" s="307"/>
      <c r="PGI310" s="307"/>
      <c r="PGJ310" s="308"/>
      <c r="PGL310" s="42"/>
      <c r="PGN310" s="357"/>
      <c r="PGO310" s="358"/>
      <c r="PGP310" s="307"/>
      <c r="PGQ310" s="307"/>
      <c r="PGR310" s="308"/>
      <c r="PGT310" s="42"/>
      <c r="PGV310" s="357"/>
      <c r="PGW310" s="358"/>
      <c r="PGX310" s="307"/>
      <c r="PGY310" s="307"/>
      <c r="PGZ310" s="308"/>
      <c r="PHB310" s="42"/>
      <c r="PHD310" s="357"/>
      <c r="PHE310" s="358"/>
      <c r="PHF310" s="307"/>
      <c r="PHG310" s="307"/>
      <c r="PHH310" s="308"/>
      <c r="PHJ310" s="42"/>
      <c r="PHL310" s="357"/>
      <c r="PHM310" s="358"/>
      <c r="PHN310" s="307"/>
      <c r="PHO310" s="307"/>
      <c r="PHP310" s="308"/>
      <c r="PHR310" s="42"/>
      <c r="PHT310" s="357"/>
      <c r="PHU310" s="358"/>
      <c r="PHV310" s="307"/>
      <c r="PHW310" s="307"/>
      <c r="PHX310" s="308"/>
      <c r="PHZ310" s="42"/>
      <c r="PIB310" s="357"/>
      <c r="PIC310" s="358"/>
      <c r="PID310" s="307"/>
      <c r="PIE310" s="307"/>
      <c r="PIF310" s="308"/>
      <c r="PIH310" s="42"/>
      <c r="PIJ310" s="357"/>
      <c r="PIK310" s="358"/>
      <c r="PIL310" s="307"/>
      <c r="PIM310" s="307"/>
      <c r="PIN310" s="308"/>
      <c r="PIP310" s="42"/>
      <c r="PIR310" s="357"/>
      <c r="PIS310" s="358"/>
      <c r="PIT310" s="307"/>
      <c r="PIU310" s="307"/>
      <c r="PIV310" s="308"/>
      <c r="PIX310" s="42"/>
      <c r="PIZ310" s="357"/>
      <c r="PJA310" s="358"/>
      <c r="PJB310" s="307"/>
      <c r="PJC310" s="307"/>
      <c r="PJD310" s="308"/>
      <c r="PJF310" s="42"/>
      <c r="PJH310" s="357"/>
      <c r="PJI310" s="358"/>
      <c r="PJJ310" s="307"/>
      <c r="PJK310" s="307"/>
      <c r="PJL310" s="308"/>
      <c r="PJN310" s="42"/>
      <c r="PJP310" s="357"/>
      <c r="PJQ310" s="358"/>
      <c r="PJR310" s="307"/>
      <c r="PJS310" s="307"/>
      <c r="PJT310" s="308"/>
      <c r="PJV310" s="42"/>
      <c r="PJX310" s="357"/>
      <c r="PJY310" s="358"/>
      <c r="PJZ310" s="307"/>
      <c r="PKA310" s="307"/>
      <c r="PKB310" s="308"/>
      <c r="PKD310" s="42"/>
      <c r="PKF310" s="357"/>
      <c r="PKG310" s="358"/>
      <c r="PKH310" s="307"/>
      <c r="PKI310" s="307"/>
      <c r="PKJ310" s="308"/>
      <c r="PKL310" s="42"/>
      <c r="PKN310" s="357"/>
      <c r="PKO310" s="358"/>
      <c r="PKP310" s="307"/>
      <c r="PKQ310" s="307"/>
      <c r="PKR310" s="308"/>
      <c r="PKT310" s="42"/>
      <c r="PKV310" s="357"/>
      <c r="PKW310" s="358"/>
      <c r="PKX310" s="307"/>
      <c r="PKY310" s="307"/>
      <c r="PKZ310" s="308"/>
      <c r="PLB310" s="42"/>
      <c r="PLD310" s="357"/>
      <c r="PLE310" s="358"/>
      <c r="PLF310" s="307"/>
      <c r="PLG310" s="307"/>
      <c r="PLH310" s="308"/>
      <c r="PLJ310" s="42"/>
      <c r="PLL310" s="357"/>
      <c r="PLM310" s="358"/>
      <c r="PLN310" s="307"/>
      <c r="PLO310" s="307"/>
      <c r="PLP310" s="308"/>
      <c r="PLR310" s="42"/>
      <c r="PLT310" s="357"/>
      <c r="PLU310" s="358"/>
      <c r="PLV310" s="307"/>
      <c r="PLW310" s="307"/>
      <c r="PLX310" s="308"/>
      <c r="PLZ310" s="42"/>
      <c r="PMB310" s="357"/>
      <c r="PMC310" s="358"/>
      <c r="PMD310" s="307"/>
      <c r="PME310" s="307"/>
      <c r="PMF310" s="308"/>
      <c r="PMH310" s="42"/>
      <c r="PMJ310" s="357"/>
      <c r="PMK310" s="358"/>
      <c r="PML310" s="307"/>
      <c r="PMM310" s="307"/>
      <c r="PMN310" s="308"/>
      <c r="PMP310" s="42"/>
      <c r="PMR310" s="357"/>
      <c r="PMS310" s="358"/>
      <c r="PMT310" s="307"/>
      <c r="PMU310" s="307"/>
      <c r="PMV310" s="308"/>
      <c r="PMX310" s="42"/>
      <c r="PMZ310" s="357"/>
      <c r="PNA310" s="358"/>
      <c r="PNB310" s="307"/>
      <c r="PNC310" s="307"/>
      <c r="PND310" s="308"/>
      <c r="PNF310" s="42"/>
      <c r="PNH310" s="357"/>
      <c r="PNI310" s="358"/>
      <c r="PNJ310" s="307"/>
      <c r="PNK310" s="307"/>
      <c r="PNL310" s="308"/>
      <c r="PNN310" s="42"/>
      <c r="PNP310" s="357"/>
      <c r="PNQ310" s="358"/>
      <c r="PNR310" s="307"/>
      <c r="PNS310" s="307"/>
      <c r="PNT310" s="308"/>
      <c r="PNV310" s="42"/>
      <c r="PNX310" s="357"/>
      <c r="PNY310" s="358"/>
      <c r="PNZ310" s="307"/>
      <c r="POA310" s="307"/>
      <c r="POB310" s="308"/>
      <c r="POD310" s="42"/>
      <c r="POF310" s="357"/>
      <c r="POG310" s="358"/>
      <c r="POH310" s="307"/>
      <c r="POI310" s="307"/>
      <c r="POJ310" s="308"/>
      <c r="POL310" s="42"/>
      <c r="PON310" s="357"/>
      <c r="POO310" s="358"/>
      <c r="POP310" s="307"/>
      <c r="POQ310" s="307"/>
      <c r="POR310" s="308"/>
      <c r="POT310" s="42"/>
      <c r="POV310" s="357"/>
      <c r="POW310" s="358"/>
      <c r="POX310" s="307"/>
      <c r="POY310" s="307"/>
      <c r="POZ310" s="308"/>
      <c r="PPB310" s="42"/>
      <c r="PPD310" s="357"/>
      <c r="PPE310" s="358"/>
      <c r="PPF310" s="307"/>
      <c r="PPG310" s="307"/>
      <c r="PPH310" s="308"/>
      <c r="PPJ310" s="42"/>
      <c r="PPL310" s="357"/>
      <c r="PPM310" s="358"/>
      <c r="PPN310" s="307"/>
      <c r="PPO310" s="307"/>
      <c r="PPP310" s="308"/>
      <c r="PPR310" s="42"/>
      <c r="PPT310" s="357"/>
      <c r="PPU310" s="358"/>
      <c r="PPV310" s="307"/>
      <c r="PPW310" s="307"/>
      <c r="PPX310" s="308"/>
      <c r="PPZ310" s="42"/>
      <c r="PQB310" s="357"/>
      <c r="PQC310" s="358"/>
      <c r="PQD310" s="307"/>
      <c r="PQE310" s="307"/>
      <c r="PQF310" s="308"/>
      <c r="PQH310" s="42"/>
      <c r="PQJ310" s="357"/>
      <c r="PQK310" s="358"/>
      <c r="PQL310" s="307"/>
      <c r="PQM310" s="307"/>
      <c r="PQN310" s="308"/>
      <c r="PQP310" s="42"/>
      <c r="PQR310" s="357"/>
      <c r="PQS310" s="358"/>
      <c r="PQT310" s="307"/>
      <c r="PQU310" s="307"/>
      <c r="PQV310" s="308"/>
      <c r="PQX310" s="42"/>
      <c r="PQZ310" s="357"/>
      <c r="PRA310" s="358"/>
      <c r="PRB310" s="307"/>
      <c r="PRC310" s="307"/>
      <c r="PRD310" s="308"/>
      <c r="PRF310" s="42"/>
      <c r="PRH310" s="357"/>
      <c r="PRI310" s="358"/>
      <c r="PRJ310" s="307"/>
      <c r="PRK310" s="307"/>
      <c r="PRL310" s="308"/>
      <c r="PRN310" s="42"/>
      <c r="PRP310" s="357"/>
      <c r="PRQ310" s="358"/>
      <c r="PRR310" s="307"/>
      <c r="PRS310" s="307"/>
      <c r="PRT310" s="308"/>
      <c r="PRV310" s="42"/>
      <c r="PRX310" s="357"/>
      <c r="PRY310" s="358"/>
      <c r="PRZ310" s="307"/>
      <c r="PSA310" s="307"/>
      <c r="PSB310" s="308"/>
      <c r="PSD310" s="42"/>
      <c r="PSF310" s="357"/>
      <c r="PSG310" s="358"/>
      <c r="PSH310" s="307"/>
      <c r="PSI310" s="307"/>
      <c r="PSJ310" s="308"/>
      <c r="PSL310" s="42"/>
      <c r="PSN310" s="357"/>
      <c r="PSO310" s="358"/>
      <c r="PSP310" s="307"/>
      <c r="PSQ310" s="307"/>
      <c r="PSR310" s="308"/>
      <c r="PST310" s="42"/>
      <c r="PSV310" s="357"/>
      <c r="PSW310" s="358"/>
      <c r="PSX310" s="307"/>
      <c r="PSY310" s="307"/>
      <c r="PSZ310" s="308"/>
      <c r="PTB310" s="42"/>
      <c r="PTD310" s="357"/>
      <c r="PTE310" s="358"/>
      <c r="PTF310" s="307"/>
      <c r="PTG310" s="307"/>
      <c r="PTH310" s="308"/>
      <c r="PTJ310" s="42"/>
      <c r="PTL310" s="357"/>
      <c r="PTM310" s="358"/>
      <c r="PTN310" s="307"/>
      <c r="PTO310" s="307"/>
      <c r="PTP310" s="308"/>
      <c r="PTR310" s="42"/>
      <c r="PTT310" s="357"/>
      <c r="PTU310" s="358"/>
      <c r="PTV310" s="307"/>
      <c r="PTW310" s="307"/>
      <c r="PTX310" s="308"/>
      <c r="PTZ310" s="42"/>
      <c r="PUB310" s="357"/>
      <c r="PUC310" s="358"/>
      <c r="PUD310" s="307"/>
      <c r="PUE310" s="307"/>
      <c r="PUF310" s="308"/>
      <c r="PUH310" s="42"/>
      <c r="PUJ310" s="357"/>
      <c r="PUK310" s="358"/>
      <c r="PUL310" s="307"/>
      <c r="PUM310" s="307"/>
      <c r="PUN310" s="308"/>
      <c r="PUP310" s="42"/>
      <c r="PUR310" s="357"/>
      <c r="PUS310" s="358"/>
      <c r="PUT310" s="307"/>
      <c r="PUU310" s="307"/>
      <c r="PUV310" s="308"/>
      <c r="PUX310" s="42"/>
      <c r="PUZ310" s="357"/>
      <c r="PVA310" s="358"/>
      <c r="PVB310" s="307"/>
      <c r="PVC310" s="307"/>
      <c r="PVD310" s="308"/>
      <c r="PVF310" s="42"/>
      <c r="PVH310" s="357"/>
      <c r="PVI310" s="358"/>
      <c r="PVJ310" s="307"/>
      <c r="PVK310" s="307"/>
      <c r="PVL310" s="308"/>
      <c r="PVN310" s="42"/>
      <c r="PVP310" s="357"/>
      <c r="PVQ310" s="358"/>
      <c r="PVR310" s="307"/>
      <c r="PVS310" s="307"/>
      <c r="PVT310" s="308"/>
      <c r="PVV310" s="42"/>
      <c r="PVX310" s="357"/>
      <c r="PVY310" s="358"/>
      <c r="PVZ310" s="307"/>
      <c r="PWA310" s="307"/>
      <c r="PWB310" s="308"/>
      <c r="PWD310" s="42"/>
      <c r="PWF310" s="357"/>
      <c r="PWG310" s="358"/>
      <c r="PWH310" s="307"/>
      <c r="PWI310" s="307"/>
      <c r="PWJ310" s="308"/>
      <c r="PWL310" s="42"/>
      <c r="PWN310" s="357"/>
      <c r="PWO310" s="358"/>
      <c r="PWP310" s="307"/>
      <c r="PWQ310" s="307"/>
      <c r="PWR310" s="308"/>
      <c r="PWT310" s="42"/>
      <c r="PWV310" s="357"/>
      <c r="PWW310" s="358"/>
      <c r="PWX310" s="307"/>
      <c r="PWY310" s="307"/>
      <c r="PWZ310" s="308"/>
      <c r="PXB310" s="42"/>
      <c r="PXD310" s="357"/>
      <c r="PXE310" s="358"/>
      <c r="PXF310" s="307"/>
      <c r="PXG310" s="307"/>
      <c r="PXH310" s="308"/>
      <c r="PXJ310" s="42"/>
      <c r="PXL310" s="357"/>
      <c r="PXM310" s="358"/>
      <c r="PXN310" s="307"/>
      <c r="PXO310" s="307"/>
      <c r="PXP310" s="308"/>
      <c r="PXR310" s="42"/>
      <c r="PXT310" s="357"/>
      <c r="PXU310" s="358"/>
      <c r="PXV310" s="307"/>
      <c r="PXW310" s="307"/>
      <c r="PXX310" s="308"/>
      <c r="PXZ310" s="42"/>
      <c r="PYB310" s="357"/>
      <c r="PYC310" s="358"/>
      <c r="PYD310" s="307"/>
      <c r="PYE310" s="307"/>
      <c r="PYF310" s="308"/>
      <c r="PYH310" s="42"/>
      <c r="PYJ310" s="357"/>
      <c r="PYK310" s="358"/>
      <c r="PYL310" s="307"/>
      <c r="PYM310" s="307"/>
      <c r="PYN310" s="308"/>
      <c r="PYP310" s="42"/>
      <c r="PYR310" s="357"/>
      <c r="PYS310" s="358"/>
      <c r="PYT310" s="307"/>
      <c r="PYU310" s="307"/>
      <c r="PYV310" s="308"/>
      <c r="PYX310" s="42"/>
      <c r="PYZ310" s="357"/>
      <c r="PZA310" s="358"/>
      <c r="PZB310" s="307"/>
      <c r="PZC310" s="307"/>
      <c r="PZD310" s="308"/>
      <c r="PZF310" s="42"/>
      <c r="PZH310" s="357"/>
      <c r="PZI310" s="358"/>
      <c r="PZJ310" s="307"/>
      <c r="PZK310" s="307"/>
      <c r="PZL310" s="308"/>
      <c r="PZN310" s="42"/>
      <c r="PZP310" s="357"/>
      <c r="PZQ310" s="358"/>
      <c r="PZR310" s="307"/>
      <c r="PZS310" s="307"/>
      <c r="PZT310" s="308"/>
      <c r="PZV310" s="42"/>
      <c r="PZX310" s="357"/>
      <c r="PZY310" s="358"/>
      <c r="PZZ310" s="307"/>
      <c r="QAA310" s="307"/>
      <c r="QAB310" s="308"/>
      <c r="QAD310" s="42"/>
      <c r="QAF310" s="357"/>
      <c r="QAG310" s="358"/>
      <c r="QAH310" s="307"/>
      <c r="QAI310" s="307"/>
      <c r="QAJ310" s="308"/>
      <c r="QAL310" s="42"/>
      <c r="QAN310" s="357"/>
      <c r="QAO310" s="358"/>
      <c r="QAP310" s="307"/>
      <c r="QAQ310" s="307"/>
      <c r="QAR310" s="308"/>
      <c r="QAT310" s="42"/>
      <c r="QAV310" s="357"/>
      <c r="QAW310" s="358"/>
      <c r="QAX310" s="307"/>
      <c r="QAY310" s="307"/>
      <c r="QAZ310" s="308"/>
      <c r="QBB310" s="42"/>
      <c r="QBD310" s="357"/>
      <c r="QBE310" s="358"/>
      <c r="QBF310" s="307"/>
      <c r="QBG310" s="307"/>
      <c r="QBH310" s="308"/>
      <c r="QBJ310" s="42"/>
      <c r="QBL310" s="357"/>
      <c r="QBM310" s="358"/>
      <c r="QBN310" s="307"/>
      <c r="QBO310" s="307"/>
      <c r="QBP310" s="308"/>
      <c r="QBR310" s="42"/>
      <c r="QBT310" s="357"/>
      <c r="QBU310" s="358"/>
      <c r="QBV310" s="307"/>
      <c r="QBW310" s="307"/>
      <c r="QBX310" s="308"/>
      <c r="QBZ310" s="42"/>
      <c r="QCB310" s="357"/>
      <c r="QCC310" s="358"/>
      <c r="QCD310" s="307"/>
      <c r="QCE310" s="307"/>
      <c r="QCF310" s="308"/>
      <c r="QCH310" s="42"/>
      <c r="QCJ310" s="357"/>
      <c r="QCK310" s="358"/>
      <c r="QCL310" s="307"/>
      <c r="QCM310" s="307"/>
      <c r="QCN310" s="308"/>
      <c r="QCP310" s="42"/>
      <c r="QCR310" s="357"/>
      <c r="QCS310" s="358"/>
      <c r="QCT310" s="307"/>
      <c r="QCU310" s="307"/>
      <c r="QCV310" s="308"/>
      <c r="QCX310" s="42"/>
      <c r="QCZ310" s="357"/>
      <c r="QDA310" s="358"/>
      <c r="QDB310" s="307"/>
      <c r="QDC310" s="307"/>
      <c r="QDD310" s="308"/>
      <c r="QDF310" s="42"/>
      <c r="QDH310" s="357"/>
      <c r="QDI310" s="358"/>
      <c r="QDJ310" s="307"/>
      <c r="QDK310" s="307"/>
      <c r="QDL310" s="308"/>
      <c r="QDN310" s="42"/>
      <c r="QDP310" s="357"/>
      <c r="QDQ310" s="358"/>
      <c r="QDR310" s="307"/>
      <c r="QDS310" s="307"/>
      <c r="QDT310" s="308"/>
      <c r="QDV310" s="42"/>
      <c r="QDX310" s="357"/>
      <c r="QDY310" s="358"/>
      <c r="QDZ310" s="307"/>
      <c r="QEA310" s="307"/>
      <c r="QEB310" s="308"/>
      <c r="QED310" s="42"/>
      <c r="QEF310" s="357"/>
      <c r="QEG310" s="358"/>
      <c r="QEH310" s="307"/>
      <c r="QEI310" s="307"/>
      <c r="QEJ310" s="308"/>
      <c r="QEL310" s="42"/>
      <c r="QEN310" s="357"/>
      <c r="QEO310" s="358"/>
      <c r="QEP310" s="307"/>
      <c r="QEQ310" s="307"/>
      <c r="QER310" s="308"/>
      <c r="QET310" s="42"/>
      <c r="QEV310" s="357"/>
      <c r="QEW310" s="358"/>
      <c r="QEX310" s="307"/>
      <c r="QEY310" s="307"/>
      <c r="QEZ310" s="308"/>
      <c r="QFB310" s="42"/>
      <c r="QFD310" s="357"/>
      <c r="QFE310" s="358"/>
      <c r="QFF310" s="307"/>
      <c r="QFG310" s="307"/>
      <c r="QFH310" s="308"/>
      <c r="QFJ310" s="42"/>
      <c r="QFL310" s="357"/>
      <c r="QFM310" s="358"/>
      <c r="QFN310" s="307"/>
      <c r="QFO310" s="307"/>
      <c r="QFP310" s="308"/>
      <c r="QFR310" s="42"/>
      <c r="QFT310" s="357"/>
      <c r="QFU310" s="358"/>
      <c r="QFV310" s="307"/>
      <c r="QFW310" s="307"/>
      <c r="QFX310" s="308"/>
      <c r="QFZ310" s="42"/>
      <c r="QGB310" s="357"/>
      <c r="QGC310" s="358"/>
      <c r="QGD310" s="307"/>
      <c r="QGE310" s="307"/>
      <c r="QGF310" s="308"/>
      <c r="QGH310" s="42"/>
      <c r="QGJ310" s="357"/>
      <c r="QGK310" s="358"/>
      <c r="QGL310" s="307"/>
      <c r="QGM310" s="307"/>
      <c r="QGN310" s="308"/>
      <c r="QGP310" s="42"/>
      <c r="QGR310" s="357"/>
      <c r="QGS310" s="358"/>
      <c r="QGT310" s="307"/>
      <c r="QGU310" s="307"/>
      <c r="QGV310" s="308"/>
      <c r="QGX310" s="42"/>
      <c r="QGZ310" s="357"/>
      <c r="QHA310" s="358"/>
      <c r="QHB310" s="307"/>
      <c r="QHC310" s="307"/>
      <c r="QHD310" s="308"/>
      <c r="QHF310" s="42"/>
      <c r="QHH310" s="357"/>
      <c r="QHI310" s="358"/>
      <c r="QHJ310" s="307"/>
      <c r="QHK310" s="307"/>
      <c r="QHL310" s="308"/>
      <c r="QHN310" s="42"/>
      <c r="QHP310" s="357"/>
      <c r="QHQ310" s="358"/>
      <c r="QHR310" s="307"/>
      <c r="QHS310" s="307"/>
      <c r="QHT310" s="308"/>
      <c r="QHV310" s="42"/>
      <c r="QHX310" s="357"/>
      <c r="QHY310" s="358"/>
      <c r="QHZ310" s="307"/>
      <c r="QIA310" s="307"/>
      <c r="QIB310" s="308"/>
      <c r="QID310" s="42"/>
      <c r="QIF310" s="357"/>
      <c r="QIG310" s="358"/>
      <c r="QIH310" s="307"/>
      <c r="QII310" s="307"/>
      <c r="QIJ310" s="308"/>
      <c r="QIL310" s="42"/>
      <c r="QIN310" s="357"/>
      <c r="QIO310" s="358"/>
      <c r="QIP310" s="307"/>
      <c r="QIQ310" s="307"/>
      <c r="QIR310" s="308"/>
      <c r="QIT310" s="42"/>
      <c r="QIV310" s="357"/>
      <c r="QIW310" s="358"/>
      <c r="QIX310" s="307"/>
      <c r="QIY310" s="307"/>
      <c r="QIZ310" s="308"/>
      <c r="QJB310" s="42"/>
      <c r="QJD310" s="357"/>
      <c r="QJE310" s="358"/>
      <c r="QJF310" s="307"/>
      <c r="QJG310" s="307"/>
      <c r="QJH310" s="308"/>
      <c r="QJJ310" s="42"/>
      <c r="QJL310" s="357"/>
      <c r="QJM310" s="358"/>
      <c r="QJN310" s="307"/>
      <c r="QJO310" s="307"/>
      <c r="QJP310" s="308"/>
      <c r="QJR310" s="42"/>
      <c r="QJT310" s="357"/>
      <c r="QJU310" s="358"/>
      <c r="QJV310" s="307"/>
      <c r="QJW310" s="307"/>
      <c r="QJX310" s="308"/>
      <c r="QJZ310" s="42"/>
      <c r="QKB310" s="357"/>
      <c r="QKC310" s="358"/>
      <c r="QKD310" s="307"/>
      <c r="QKE310" s="307"/>
      <c r="QKF310" s="308"/>
      <c r="QKH310" s="42"/>
      <c r="QKJ310" s="357"/>
      <c r="QKK310" s="358"/>
      <c r="QKL310" s="307"/>
      <c r="QKM310" s="307"/>
      <c r="QKN310" s="308"/>
      <c r="QKP310" s="42"/>
      <c r="QKR310" s="357"/>
      <c r="QKS310" s="358"/>
      <c r="QKT310" s="307"/>
      <c r="QKU310" s="307"/>
      <c r="QKV310" s="308"/>
      <c r="QKX310" s="42"/>
      <c r="QKZ310" s="357"/>
      <c r="QLA310" s="358"/>
      <c r="QLB310" s="307"/>
      <c r="QLC310" s="307"/>
      <c r="QLD310" s="308"/>
      <c r="QLF310" s="42"/>
      <c r="QLH310" s="357"/>
      <c r="QLI310" s="358"/>
      <c r="QLJ310" s="307"/>
      <c r="QLK310" s="307"/>
      <c r="QLL310" s="308"/>
      <c r="QLN310" s="42"/>
      <c r="QLP310" s="357"/>
      <c r="QLQ310" s="358"/>
      <c r="QLR310" s="307"/>
      <c r="QLS310" s="307"/>
      <c r="QLT310" s="308"/>
      <c r="QLV310" s="42"/>
      <c r="QLX310" s="357"/>
      <c r="QLY310" s="358"/>
      <c r="QLZ310" s="307"/>
      <c r="QMA310" s="307"/>
      <c r="QMB310" s="308"/>
      <c r="QMD310" s="42"/>
      <c r="QMF310" s="357"/>
      <c r="QMG310" s="358"/>
      <c r="QMH310" s="307"/>
      <c r="QMI310" s="307"/>
      <c r="QMJ310" s="308"/>
      <c r="QML310" s="42"/>
      <c r="QMN310" s="357"/>
      <c r="QMO310" s="358"/>
      <c r="QMP310" s="307"/>
      <c r="QMQ310" s="307"/>
      <c r="QMR310" s="308"/>
      <c r="QMT310" s="42"/>
      <c r="QMV310" s="357"/>
      <c r="QMW310" s="358"/>
      <c r="QMX310" s="307"/>
      <c r="QMY310" s="307"/>
      <c r="QMZ310" s="308"/>
      <c r="QNB310" s="42"/>
      <c r="QND310" s="357"/>
      <c r="QNE310" s="358"/>
      <c r="QNF310" s="307"/>
      <c r="QNG310" s="307"/>
      <c r="QNH310" s="308"/>
      <c r="QNJ310" s="42"/>
      <c r="QNL310" s="357"/>
      <c r="QNM310" s="358"/>
      <c r="QNN310" s="307"/>
      <c r="QNO310" s="307"/>
      <c r="QNP310" s="308"/>
      <c r="QNR310" s="42"/>
      <c r="QNT310" s="357"/>
      <c r="QNU310" s="358"/>
      <c r="QNV310" s="307"/>
      <c r="QNW310" s="307"/>
      <c r="QNX310" s="308"/>
      <c r="QNZ310" s="42"/>
      <c r="QOB310" s="357"/>
      <c r="QOC310" s="358"/>
      <c r="QOD310" s="307"/>
      <c r="QOE310" s="307"/>
      <c r="QOF310" s="308"/>
      <c r="QOH310" s="42"/>
      <c r="QOJ310" s="357"/>
      <c r="QOK310" s="358"/>
      <c r="QOL310" s="307"/>
      <c r="QOM310" s="307"/>
      <c r="QON310" s="308"/>
      <c r="QOP310" s="42"/>
      <c r="QOR310" s="357"/>
      <c r="QOS310" s="358"/>
      <c r="QOT310" s="307"/>
      <c r="QOU310" s="307"/>
      <c r="QOV310" s="308"/>
      <c r="QOX310" s="42"/>
      <c r="QOZ310" s="357"/>
      <c r="QPA310" s="358"/>
      <c r="QPB310" s="307"/>
      <c r="QPC310" s="307"/>
      <c r="QPD310" s="308"/>
      <c r="QPF310" s="42"/>
      <c r="QPH310" s="357"/>
      <c r="QPI310" s="358"/>
      <c r="QPJ310" s="307"/>
      <c r="QPK310" s="307"/>
      <c r="QPL310" s="308"/>
      <c r="QPN310" s="42"/>
      <c r="QPP310" s="357"/>
      <c r="QPQ310" s="358"/>
      <c r="QPR310" s="307"/>
      <c r="QPS310" s="307"/>
      <c r="QPT310" s="308"/>
      <c r="QPV310" s="42"/>
      <c r="QPX310" s="357"/>
      <c r="QPY310" s="358"/>
      <c r="QPZ310" s="307"/>
      <c r="QQA310" s="307"/>
      <c r="QQB310" s="308"/>
      <c r="QQD310" s="42"/>
      <c r="QQF310" s="357"/>
      <c r="QQG310" s="358"/>
      <c r="QQH310" s="307"/>
      <c r="QQI310" s="307"/>
      <c r="QQJ310" s="308"/>
      <c r="QQL310" s="42"/>
      <c r="QQN310" s="357"/>
      <c r="QQO310" s="358"/>
      <c r="QQP310" s="307"/>
      <c r="QQQ310" s="307"/>
      <c r="QQR310" s="308"/>
      <c r="QQT310" s="42"/>
      <c r="QQV310" s="357"/>
      <c r="QQW310" s="358"/>
      <c r="QQX310" s="307"/>
      <c r="QQY310" s="307"/>
      <c r="QQZ310" s="308"/>
      <c r="QRB310" s="42"/>
      <c r="QRD310" s="357"/>
      <c r="QRE310" s="358"/>
      <c r="QRF310" s="307"/>
      <c r="QRG310" s="307"/>
      <c r="QRH310" s="308"/>
      <c r="QRJ310" s="42"/>
      <c r="QRL310" s="357"/>
      <c r="QRM310" s="358"/>
      <c r="QRN310" s="307"/>
      <c r="QRO310" s="307"/>
      <c r="QRP310" s="308"/>
      <c r="QRR310" s="42"/>
      <c r="QRT310" s="357"/>
      <c r="QRU310" s="358"/>
      <c r="QRV310" s="307"/>
      <c r="QRW310" s="307"/>
      <c r="QRX310" s="308"/>
      <c r="QRZ310" s="42"/>
      <c r="QSB310" s="357"/>
      <c r="QSC310" s="358"/>
      <c r="QSD310" s="307"/>
      <c r="QSE310" s="307"/>
      <c r="QSF310" s="308"/>
      <c r="QSH310" s="42"/>
      <c r="QSJ310" s="357"/>
      <c r="QSK310" s="358"/>
      <c r="QSL310" s="307"/>
      <c r="QSM310" s="307"/>
      <c r="QSN310" s="308"/>
      <c r="QSP310" s="42"/>
      <c r="QSR310" s="357"/>
      <c r="QSS310" s="358"/>
      <c r="QST310" s="307"/>
      <c r="QSU310" s="307"/>
      <c r="QSV310" s="308"/>
      <c r="QSX310" s="42"/>
      <c r="QSZ310" s="357"/>
      <c r="QTA310" s="358"/>
      <c r="QTB310" s="307"/>
      <c r="QTC310" s="307"/>
      <c r="QTD310" s="308"/>
      <c r="QTF310" s="42"/>
      <c r="QTH310" s="357"/>
      <c r="QTI310" s="358"/>
      <c r="QTJ310" s="307"/>
      <c r="QTK310" s="307"/>
      <c r="QTL310" s="308"/>
      <c r="QTN310" s="42"/>
      <c r="QTP310" s="357"/>
      <c r="QTQ310" s="358"/>
      <c r="QTR310" s="307"/>
      <c r="QTS310" s="307"/>
      <c r="QTT310" s="308"/>
      <c r="QTV310" s="42"/>
      <c r="QTX310" s="357"/>
      <c r="QTY310" s="358"/>
      <c r="QTZ310" s="307"/>
      <c r="QUA310" s="307"/>
      <c r="QUB310" s="308"/>
      <c r="QUD310" s="42"/>
      <c r="QUF310" s="357"/>
      <c r="QUG310" s="358"/>
      <c r="QUH310" s="307"/>
      <c r="QUI310" s="307"/>
      <c r="QUJ310" s="308"/>
      <c r="QUL310" s="42"/>
      <c r="QUN310" s="357"/>
      <c r="QUO310" s="358"/>
      <c r="QUP310" s="307"/>
      <c r="QUQ310" s="307"/>
      <c r="QUR310" s="308"/>
      <c r="QUT310" s="42"/>
      <c r="QUV310" s="357"/>
      <c r="QUW310" s="358"/>
      <c r="QUX310" s="307"/>
      <c r="QUY310" s="307"/>
      <c r="QUZ310" s="308"/>
      <c r="QVB310" s="42"/>
      <c r="QVD310" s="357"/>
      <c r="QVE310" s="358"/>
      <c r="QVF310" s="307"/>
      <c r="QVG310" s="307"/>
      <c r="QVH310" s="308"/>
      <c r="QVJ310" s="42"/>
      <c r="QVL310" s="357"/>
      <c r="QVM310" s="358"/>
      <c r="QVN310" s="307"/>
      <c r="QVO310" s="307"/>
      <c r="QVP310" s="308"/>
      <c r="QVR310" s="42"/>
      <c r="QVT310" s="357"/>
      <c r="QVU310" s="358"/>
      <c r="QVV310" s="307"/>
      <c r="QVW310" s="307"/>
      <c r="QVX310" s="308"/>
      <c r="QVZ310" s="42"/>
      <c r="QWB310" s="357"/>
      <c r="QWC310" s="358"/>
      <c r="QWD310" s="307"/>
      <c r="QWE310" s="307"/>
      <c r="QWF310" s="308"/>
      <c r="QWH310" s="42"/>
      <c r="QWJ310" s="357"/>
      <c r="QWK310" s="358"/>
      <c r="QWL310" s="307"/>
      <c r="QWM310" s="307"/>
      <c r="QWN310" s="308"/>
      <c r="QWP310" s="42"/>
      <c r="QWR310" s="357"/>
      <c r="QWS310" s="358"/>
      <c r="QWT310" s="307"/>
      <c r="QWU310" s="307"/>
      <c r="QWV310" s="308"/>
      <c r="QWX310" s="42"/>
      <c r="QWZ310" s="357"/>
      <c r="QXA310" s="358"/>
      <c r="QXB310" s="307"/>
      <c r="QXC310" s="307"/>
      <c r="QXD310" s="308"/>
      <c r="QXF310" s="42"/>
      <c r="QXH310" s="357"/>
      <c r="QXI310" s="358"/>
      <c r="QXJ310" s="307"/>
      <c r="QXK310" s="307"/>
      <c r="QXL310" s="308"/>
      <c r="QXN310" s="42"/>
      <c r="QXP310" s="357"/>
      <c r="QXQ310" s="358"/>
      <c r="QXR310" s="307"/>
      <c r="QXS310" s="307"/>
      <c r="QXT310" s="308"/>
      <c r="QXV310" s="42"/>
      <c r="QXX310" s="357"/>
      <c r="QXY310" s="358"/>
      <c r="QXZ310" s="307"/>
      <c r="QYA310" s="307"/>
      <c r="QYB310" s="308"/>
      <c r="QYD310" s="42"/>
      <c r="QYF310" s="357"/>
      <c r="QYG310" s="358"/>
      <c r="QYH310" s="307"/>
      <c r="QYI310" s="307"/>
      <c r="QYJ310" s="308"/>
      <c r="QYL310" s="42"/>
      <c r="QYN310" s="357"/>
      <c r="QYO310" s="358"/>
      <c r="QYP310" s="307"/>
      <c r="QYQ310" s="307"/>
      <c r="QYR310" s="308"/>
      <c r="QYT310" s="42"/>
      <c r="QYV310" s="357"/>
      <c r="QYW310" s="358"/>
      <c r="QYX310" s="307"/>
      <c r="QYY310" s="307"/>
      <c r="QYZ310" s="308"/>
      <c r="QZB310" s="42"/>
      <c r="QZD310" s="357"/>
      <c r="QZE310" s="358"/>
      <c r="QZF310" s="307"/>
      <c r="QZG310" s="307"/>
      <c r="QZH310" s="308"/>
      <c r="QZJ310" s="42"/>
      <c r="QZL310" s="357"/>
      <c r="QZM310" s="358"/>
      <c r="QZN310" s="307"/>
      <c r="QZO310" s="307"/>
      <c r="QZP310" s="308"/>
      <c r="QZR310" s="42"/>
      <c r="QZT310" s="357"/>
      <c r="QZU310" s="358"/>
      <c r="QZV310" s="307"/>
      <c r="QZW310" s="307"/>
      <c r="QZX310" s="308"/>
      <c r="QZZ310" s="42"/>
      <c r="RAB310" s="357"/>
      <c r="RAC310" s="358"/>
      <c r="RAD310" s="307"/>
      <c r="RAE310" s="307"/>
      <c r="RAF310" s="308"/>
      <c r="RAH310" s="42"/>
      <c r="RAJ310" s="357"/>
      <c r="RAK310" s="358"/>
      <c r="RAL310" s="307"/>
      <c r="RAM310" s="307"/>
      <c r="RAN310" s="308"/>
      <c r="RAP310" s="42"/>
      <c r="RAR310" s="357"/>
      <c r="RAS310" s="358"/>
      <c r="RAT310" s="307"/>
      <c r="RAU310" s="307"/>
      <c r="RAV310" s="308"/>
      <c r="RAX310" s="42"/>
      <c r="RAZ310" s="357"/>
      <c r="RBA310" s="358"/>
      <c r="RBB310" s="307"/>
      <c r="RBC310" s="307"/>
      <c r="RBD310" s="308"/>
      <c r="RBF310" s="42"/>
      <c r="RBH310" s="357"/>
      <c r="RBI310" s="358"/>
      <c r="RBJ310" s="307"/>
      <c r="RBK310" s="307"/>
      <c r="RBL310" s="308"/>
      <c r="RBN310" s="42"/>
      <c r="RBP310" s="357"/>
      <c r="RBQ310" s="358"/>
      <c r="RBR310" s="307"/>
      <c r="RBS310" s="307"/>
      <c r="RBT310" s="308"/>
      <c r="RBV310" s="42"/>
      <c r="RBX310" s="357"/>
      <c r="RBY310" s="358"/>
      <c r="RBZ310" s="307"/>
      <c r="RCA310" s="307"/>
      <c r="RCB310" s="308"/>
      <c r="RCD310" s="42"/>
      <c r="RCF310" s="357"/>
      <c r="RCG310" s="358"/>
      <c r="RCH310" s="307"/>
      <c r="RCI310" s="307"/>
      <c r="RCJ310" s="308"/>
      <c r="RCL310" s="42"/>
      <c r="RCN310" s="357"/>
      <c r="RCO310" s="358"/>
      <c r="RCP310" s="307"/>
      <c r="RCQ310" s="307"/>
      <c r="RCR310" s="308"/>
      <c r="RCT310" s="42"/>
      <c r="RCV310" s="357"/>
      <c r="RCW310" s="358"/>
      <c r="RCX310" s="307"/>
      <c r="RCY310" s="307"/>
      <c r="RCZ310" s="308"/>
      <c r="RDB310" s="42"/>
      <c r="RDD310" s="357"/>
      <c r="RDE310" s="358"/>
      <c r="RDF310" s="307"/>
      <c r="RDG310" s="307"/>
      <c r="RDH310" s="308"/>
      <c r="RDJ310" s="42"/>
      <c r="RDL310" s="357"/>
      <c r="RDM310" s="358"/>
      <c r="RDN310" s="307"/>
      <c r="RDO310" s="307"/>
      <c r="RDP310" s="308"/>
      <c r="RDR310" s="42"/>
      <c r="RDT310" s="357"/>
      <c r="RDU310" s="358"/>
      <c r="RDV310" s="307"/>
      <c r="RDW310" s="307"/>
      <c r="RDX310" s="308"/>
      <c r="RDZ310" s="42"/>
      <c r="REB310" s="357"/>
      <c r="REC310" s="358"/>
      <c r="RED310" s="307"/>
      <c r="REE310" s="307"/>
      <c r="REF310" s="308"/>
      <c r="REH310" s="42"/>
      <c r="REJ310" s="357"/>
      <c r="REK310" s="358"/>
      <c r="REL310" s="307"/>
      <c r="REM310" s="307"/>
      <c r="REN310" s="308"/>
      <c r="REP310" s="42"/>
      <c r="RER310" s="357"/>
      <c r="RES310" s="358"/>
      <c r="RET310" s="307"/>
      <c r="REU310" s="307"/>
      <c r="REV310" s="308"/>
      <c r="REX310" s="42"/>
      <c r="REZ310" s="357"/>
      <c r="RFA310" s="358"/>
      <c r="RFB310" s="307"/>
      <c r="RFC310" s="307"/>
      <c r="RFD310" s="308"/>
      <c r="RFF310" s="42"/>
      <c r="RFH310" s="357"/>
      <c r="RFI310" s="358"/>
      <c r="RFJ310" s="307"/>
      <c r="RFK310" s="307"/>
      <c r="RFL310" s="308"/>
      <c r="RFN310" s="42"/>
      <c r="RFP310" s="357"/>
      <c r="RFQ310" s="358"/>
      <c r="RFR310" s="307"/>
      <c r="RFS310" s="307"/>
      <c r="RFT310" s="308"/>
      <c r="RFV310" s="42"/>
      <c r="RFX310" s="357"/>
      <c r="RFY310" s="358"/>
      <c r="RFZ310" s="307"/>
      <c r="RGA310" s="307"/>
      <c r="RGB310" s="308"/>
      <c r="RGD310" s="42"/>
      <c r="RGF310" s="357"/>
      <c r="RGG310" s="358"/>
      <c r="RGH310" s="307"/>
      <c r="RGI310" s="307"/>
      <c r="RGJ310" s="308"/>
      <c r="RGL310" s="42"/>
      <c r="RGN310" s="357"/>
      <c r="RGO310" s="358"/>
      <c r="RGP310" s="307"/>
      <c r="RGQ310" s="307"/>
      <c r="RGR310" s="308"/>
      <c r="RGT310" s="42"/>
      <c r="RGV310" s="357"/>
      <c r="RGW310" s="358"/>
      <c r="RGX310" s="307"/>
      <c r="RGY310" s="307"/>
      <c r="RGZ310" s="308"/>
      <c r="RHB310" s="42"/>
      <c r="RHD310" s="357"/>
      <c r="RHE310" s="358"/>
      <c r="RHF310" s="307"/>
      <c r="RHG310" s="307"/>
      <c r="RHH310" s="308"/>
      <c r="RHJ310" s="42"/>
      <c r="RHL310" s="357"/>
      <c r="RHM310" s="358"/>
      <c r="RHN310" s="307"/>
      <c r="RHO310" s="307"/>
      <c r="RHP310" s="308"/>
      <c r="RHR310" s="42"/>
      <c r="RHT310" s="357"/>
      <c r="RHU310" s="358"/>
      <c r="RHV310" s="307"/>
      <c r="RHW310" s="307"/>
      <c r="RHX310" s="308"/>
      <c r="RHZ310" s="42"/>
      <c r="RIB310" s="357"/>
      <c r="RIC310" s="358"/>
      <c r="RID310" s="307"/>
      <c r="RIE310" s="307"/>
      <c r="RIF310" s="308"/>
      <c r="RIH310" s="42"/>
      <c r="RIJ310" s="357"/>
      <c r="RIK310" s="358"/>
      <c r="RIL310" s="307"/>
      <c r="RIM310" s="307"/>
      <c r="RIN310" s="308"/>
      <c r="RIP310" s="42"/>
      <c r="RIR310" s="357"/>
      <c r="RIS310" s="358"/>
      <c r="RIT310" s="307"/>
      <c r="RIU310" s="307"/>
      <c r="RIV310" s="308"/>
      <c r="RIX310" s="42"/>
      <c r="RIZ310" s="357"/>
      <c r="RJA310" s="358"/>
      <c r="RJB310" s="307"/>
      <c r="RJC310" s="307"/>
      <c r="RJD310" s="308"/>
      <c r="RJF310" s="42"/>
      <c r="RJH310" s="357"/>
      <c r="RJI310" s="358"/>
      <c r="RJJ310" s="307"/>
      <c r="RJK310" s="307"/>
      <c r="RJL310" s="308"/>
      <c r="RJN310" s="42"/>
      <c r="RJP310" s="357"/>
      <c r="RJQ310" s="358"/>
      <c r="RJR310" s="307"/>
      <c r="RJS310" s="307"/>
      <c r="RJT310" s="308"/>
      <c r="RJV310" s="42"/>
      <c r="RJX310" s="357"/>
      <c r="RJY310" s="358"/>
      <c r="RJZ310" s="307"/>
      <c r="RKA310" s="307"/>
      <c r="RKB310" s="308"/>
      <c r="RKD310" s="42"/>
      <c r="RKF310" s="357"/>
      <c r="RKG310" s="358"/>
      <c r="RKH310" s="307"/>
      <c r="RKI310" s="307"/>
      <c r="RKJ310" s="308"/>
      <c r="RKL310" s="42"/>
      <c r="RKN310" s="357"/>
      <c r="RKO310" s="358"/>
      <c r="RKP310" s="307"/>
      <c r="RKQ310" s="307"/>
      <c r="RKR310" s="308"/>
      <c r="RKT310" s="42"/>
      <c r="RKV310" s="357"/>
      <c r="RKW310" s="358"/>
      <c r="RKX310" s="307"/>
      <c r="RKY310" s="307"/>
      <c r="RKZ310" s="308"/>
      <c r="RLB310" s="42"/>
      <c r="RLD310" s="357"/>
      <c r="RLE310" s="358"/>
      <c r="RLF310" s="307"/>
      <c r="RLG310" s="307"/>
      <c r="RLH310" s="308"/>
      <c r="RLJ310" s="42"/>
      <c r="RLL310" s="357"/>
      <c r="RLM310" s="358"/>
      <c r="RLN310" s="307"/>
      <c r="RLO310" s="307"/>
      <c r="RLP310" s="308"/>
      <c r="RLR310" s="42"/>
      <c r="RLT310" s="357"/>
      <c r="RLU310" s="358"/>
      <c r="RLV310" s="307"/>
      <c r="RLW310" s="307"/>
      <c r="RLX310" s="308"/>
      <c r="RLZ310" s="42"/>
      <c r="RMB310" s="357"/>
      <c r="RMC310" s="358"/>
      <c r="RMD310" s="307"/>
      <c r="RME310" s="307"/>
      <c r="RMF310" s="308"/>
      <c r="RMH310" s="42"/>
      <c r="RMJ310" s="357"/>
      <c r="RMK310" s="358"/>
      <c r="RML310" s="307"/>
      <c r="RMM310" s="307"/>
      <c r="RMN310" s="308"/>
      <c r="RMP310" s="42"/>
      <c r="RMR310" s="357"/>
      <c r="RMS310" s="358"/>
      <c r="RMT310" s="307"/>
      <c r="RMU310" s="307"/>
      <c r="RMV310" s="308"/>
      <c r="RMX310" s="42"/>
      <c r="RMZ310" s="357"/>
      <c r="RNA310" s="358"/>
      <c r="RNB310" s="307"/>
      <c r="RNC310" s="307"/>
      <c r="RND310" s="308"/>
      <c r="RNF310" s="42"/>
      <c r="RNH310" s="357"/>
      <c r="RNI310" s="358"/>
      <c r="RNJ310" s="307"/>
      <c r="RNK310" s="307"/>
      <c r="RNL310" s="308"/>
      <c r="RNN310" s="42"/>
      <c r="RNP310" s="357"/>
      <c r="RNQ310" s="358"/>
      <c r="RNR310" s="307"/>
      <c r="RNS310" s="307"/>
      <c r="RNT310" s="308"/>
      <c r="RNV310" s="42"/>
      <c r="RNX310" s="357"/>
      <c r="RNY310" s="358"/>
      <c r="RNZ310" s="307"/>
      <c r="ROA310" s="307"/>
      <c r="ROB310" s="308"/>
      <c r="ROD310" s="42"/>
      <c r="ROF310" s="357"/>
      <c r="ROG310" s="358"/>
      <c r="ROH310" s="307"/>
      <c r="ROI310" s="307"/>
      <c r="ROJ310" s="308"/>
      <c r="ROL310" s="42"/>
      <c r="RON310" s="357"/>
      <c r="ROO310" s="358"/>
      <c r="ROP310" s="307"/>
      <c r="ROQ310" s="307"/>
      <c r="ROR310" s="308"/>
      <c r="ROT310" s="42"/>
      <c r="ROV310" s="357"/>
      <c r="ROW310" s="358"/>
      <c r="ROX310" s="307"/>
      <c r="ROY310" s="307"/>
      <c r="ROZ310" s="308"/>
      <c r="RPB310" s="42"/>
      <c r="RPD310" s="357"/>
      <c r="RPE310" s="358"/>
      <c r="RPF310" s="307"/>
      <c r="RPG310" s="307"/>
      <c r="RPH310" s="308"/>
      <c r="RPJ310" s="42"/>
      <c r="RPL310" s="357"/>
      <c r="RPM310" s="358"/>
      <c r="RPN310" s="307"/>
      <c r="RPO310" s="307"/>
      <c r="RPP310" s="308"/>
      <c r="RPR310" s="42"/>
      <c r="RPT310" s="357"/>
      <c r="RPU310" s="358"/>
      <c r="RPV310" s="307"/>
      <c r="RPW310" s="307"/>
      <c r="RPX310" s="308"/>
      <c r="RPZ310" s="42"/>
      <c r="RQB310" s="357"/>
      <c r="RQC310" s="358"/>
      <c r="RQD310" s="307"/>
      <c r="RQE310" s="307"/>
      <c r="RQF310" s="308"/>
      <c r="RQH310" s="42"/>
      <c r="RQJ310" s="357"/>
      <c r="RQK310" s="358"/>
      <c r="RQL310" s="307"/>
      <c r="RQM310" s="307"/>
      <c r="RQN310" s="308"/>
      <c r="RQP310" s="42"/>
      <c r="RQR310" s="357"/>
      <c r="RQS310" s="358"/>
      <c r="RQT310" s="307"/>
      <c r="RQU310" s="307"/>
      <c r="RQV310" s="308"/>
      <c r="RQX310" s="42"/>
      <c r="RQZ310" s="357"/>
      <c r="RRA310" s="358"/>
      <c r="RRB310" s="307"/>
      <c r="RRC310" s="307"/>
      <c r="RRD310" s="308"/>
      <c r="RRF310" s="42"/>
      <c r="RRH310" s="357"/>
      <c r="RRI310" s="358"/>
      <c r="RRJ310" s="307"/>
      <c r="RRK310" s="307"/>
      <c r="RRL310" s="308"/>
      <c r="RRN310" s="42"/>
      <c r="RRP310" s="357"/>
      <c r="RRQ310" s="358"/>
      <c r="RRR310" s="307"/>
      <c r="RRS310" s="307"/>
      <c r="RRT310" s="308"/>
      <c r="RRV310" s="42"/>
      <c r="RRX310" s="357"/>
      <c r="RRY310" s="358"/>
      <c r="RRZ310" s="307"/>
      <c r="RSA310" s="307"/>
      <c r="RSB310" s="308"/>
      <c r="RSD310" s="42"/>
      <c r="RSF310" s="357"/>
      <c r="RSG310" s="358"/>
      <c r="RSH310" s="307"/>
      <c r="RSI310" s="307"/>
      <c r="RSJ310" s="308"/>
      <c r="RSL310" s="42"/>
      <c r="RSN310" s="357"/>
      <c r="RSO310" s="358"/>
      <c r="RSP310" s="307"/>
      <c r="RSQ310" s="307"/>
      <c r="RSR310" s="308"/>
      <c r="RST310" s="42"/>
      <c r="RSV310" s="357"/>
      <c r="RSW310" s="358"/>
      <c r="RSX310" s="307"/>
      <c r="RSY310" s="307"/>
      <c r="RSZ310" s="308"/>
      <c r="RTB310" s="42"/>
      <c r="RTD310" s="357"/>
      <c r="RTE310" s="358"/>
      <c r="RTF310" s="307"/>
      <c r="RTG310" s="307"/>
      <c r="RTH310" s="308"/>
      <c r="RTJ310" s="42"/>
      <c r="RTL310" s="357"/>
      <c r="RTM310" s="358"/>
      <c r="RTN310" s="307"/>
      <c r="RTO310" s="307"/>
      <c r="RTP310" s="308"/>
      <c r="RTR310" s="42"/>
      <c r="RTT310" s="357"/>
      <c r="RTU310" s="358"/>
      <c r="RTV310" s="307"/>
      <c r="RTW310" s="307"/>
      <c r="RTX310" s="308"/>
      <c r="RTZ310" s="42"/>
      <c r="RUB310" s="357"/>
      <c r="RUC310" s="358"/>
      <c r="RUD310" s="307"/>
      <c r="RUE310" s="307"/>
      <c r="RUF310" s="308"/>
      <c r="RUH310" s="42"/>
      <c r="RUJ310" s="357"/>
      <c r="RUK310" s="358"/>
      <c r="RUL310" s="307"/>
      <c r="RUM310" s="307"/>
      <c r="RUN310" s="308"/>
      <c r="RUP310" s="42"/>
      <c r="RUR310" s="357"/>
      <c r="RUS310" s="358"/>
      <c r="RUT310" s="307"/>
      <c r="RUU310" s="307"/>
      <c r="RUV310" s="308"/>
      <c r="RUX310" s="42"/>
      <c r="RUZ310" s="357"/>
      <c r="RVA310" s="358"/>
      <c r="RVB310" s="307"/>
      <c r="RVC310" s="307"/>
      <c r="RVD310" s="308"/>
      <c r="RVF310" s="42"/>
      <c r="RVH310" s="357"/>
      <c r="RVI310" s="358"/>
      <c r="RVJ310" s="307"/>
      <c r="RVK310" s="307"/>
      <c r="RVL310" s="308"/>
      <c r="RVN310" s="42"/>
      <c r="RVP310" s="357"/>
      <c r="RVQ310" s="358"/>
      <c r="RVR310" s="307"/>
      <c r="RVS310" s="307"/>
      <c r="RVT310" s="308"/>
      <c r="RVV310" s="42"/>
      <c r="RVX310" s="357"/>
      <c r="RVY310" s="358"/>
      <c r="RVZ310" s="307"/>
      <c r="RWA310" s="307"/>
      <c r="RWB310" s="308"/>
      <c r="RWD310" s="42"/>
      <c r="RWF310" s="357"/>
      <c r="RWG310" s="358"/>
      <c r="RWH310" s="307"/>
      <c r="RWI310" s="307"/>
      <c r="RWJ310" s="308"/>
      <c r="RWL310" s="42"/>
      <c r="RWN310" s="357"/>
      <c r="RWO310" s="358"/>
      <c r="RWP310" s="307"/>
      <c r="RWQ310" s="307"/>
      <c r="RWR310" s="308"/>
      <c r="RWT310" s="42"/>
      <c r="RWV310" s="357"/>
      <c r="RWW310" s="358"/>
      <c r="RWX310" s="307"/>
      <c r="RWY310" s="307"/>
      <c r="RWZ310" s="308"/>
      <c r="RXB310" s="42"/>
      <c r="RXD310" s="357"/>
      <c r="RXE310" s="358"/>
      <c r="RXF310" s="307"/>
      <c r="RXG310" s="307"/>
      <c r="RXH310" s="308"/>
      <c r="RXJ310" s="42"/>
      <c r="RXL310" s="357"/>
      <c r="RXM310" s="358"/>
      <c r="RXN310" s="307"/>
      <c r="RXO310" s="307"/>
      <c r="RXP310" s="308"/>
      <c r="RXR310" s="42"/>
      <c r="RXT310" s="357"/>
      <c r="RXU310" s="358"/>
      <c r="RXV310" s="307"/>
      <c r="RXW310" s="307"/>
      <c r="RXX310" s="308"/>
      <c r="RXZ310" s="42"/>
      <c r="RYB310" s="357"/>
      <c r="RYC310" s="358"/>
      <c r="RYD310" s="307"/>
      <c r="RYE310" s="307"/>
      <c r="RYF310" s="308"/>
      <c r="RYH310" s="42"/>
      <c r="RYJ310" s="357"/>
      <c r="RYK310" s="358"/>
      <c r="RYL310" s="307"/>
      <c r="RYM310" s="307"/>
      <c r="RYN310" s="308"/>
      <c r="RYP310" s="42"/>
      <c r="RYR310" s="357"/>
      <c r="RYS310" s="358"/>
      <c r="RYT310" s="307"/>
      <c r="RYU310" s="307"/>
      <c r="RYV310" s="308"/>
      <c r="RYX310" s="42"/>
      <c r="RYZ310" s="357"/>
      <c r="RZA310" s="358"/>
      <c r="RZB310" s="307"/>
      <c r="RZC310" s="307"/>
      <c r="RZD310" s="308"/>
      <c r="RZF310" s="42"/>
      <c r="RZH310" s="357"/>
      <c r="RZI310" s="358"/>
      <c r="RZJ310" s="307"/>
      <c r="RZK310" s="307"/>
      <c r="RZL310" s="308"/>
      <c r="RZN310" s="42"/>
      <c r="RZP310" s="357"/>
      <c r="RZQ310" s="358"/>
      <c r="RZR310" s="307"/>
      <c r="RZS310" s="307"/>
      <c r="RZT310" s="308"/>
      <c r="RZV310" s="42"/>
      <c r="RZX310" s="357"/>
      <c r="RZY310" s="358"/>
      <c r="RZZ310" s="307"/>
      <c r="SAA310" s="307"/>
      <c r="SAB310" s="308"/>
      <c r="SAD310" s="42"/>
      <c r="SAF310" s="357"/>
      <c r="SAG310" s="358"/>
      <c r="SAH310" s="307"/>
      <c r="SAI310" s="307"/>
      <c r="SAJ310" s="308"/>
      <c r="SAL310" s="42"/>
      <c r="SAN310" s="357"/>
      <c r="SAO310" s="358"/>
      <c r="SAP310" s="307"/>
      <c r="SAQ310" s="307"/>
      <c r="SAR310" s="308"/>
      <c r="SAT310" s="42"/>
      <c r="SAV310" s="357"/>
      <c r="SAW310" s="358"/>
      <c r="SAX310" s="307"/>
      <c r="SAY310" s="307"/>
      <c r="SAZ310" s="308"/>
      <c r="SBB310" s="42"/>
      <c r="SBD310" s="357"/>
      <c r="SBE310" s="358"/>
      <c r="SBF310" s="307"/>
      <c r="SBG310" s="307"/>
      <c r="SBH310" s="308"/>
      <c r="SBJ310" s="42"/>
      <c r="SBL310" s="357"/>
      <c r="SBM310" s="358"/>
      <c r="SBN310" s="307"/>
      <c r="SBO310" s="307"/>
      <c r="SBP310" s="308"/>
      <c r="SBR310" s="42"/>
      <c r="SBT310" s="357"/>
      <c r="SBU310" s="358"/>
      <c r="SBV310" s="307"/>
      <c r="SBW310" s="307"/>
      <c r="SBX310" s="308"/>
      <c r="SBZ310" s="42"/>
      <c r="SCB310" s="357"/>
      <c r="SCC310" s="358"/>
      <c r="SCD310" s="307"/>
      <c r="SCE310" s="307"/>
      <c r="SCF310" s="308"/>
      <c r="SCH310" s="42"/>
      <c r="SCJ310" s="357"/>
      <c r="SCK310" s="358"/>
      <c r="SCL310" s="307"/>
      <c r="SCM310" s="307"/>
      <c r="SCN310" s="308"/>
      <c r="SCP310" s="42"/>
      <c r="SCR310" s="357"/>
      <c r="SCS310" s="358"/>
      <c r="SCT310" s="307"/>
      <c r="SCU310" s="307"/>
      <c r="SCV310" s="308"/>
      <c r="SCX310" s="42"/>
      <c r="SCZ310" s="357"/>
      <c r="SDA310" s="358"/>
      <c r="SDB310" s="307"/>
      <c r="SDC310" s="307"/>
      <c r="SDD310" s="308"/>
      <c r="SDF310" s="42"/>
      <c r="SDH310" s="357"/>
      <c r="SDI310" s="358"/>
      <c r="SDJ310" s="307"/>
      <c r="SDK310" s="307"/>
      <c r="SDL310" s="308"/>
      <c r="SDN310" s="42"/>
      <c r="SDP310" s="357"/>
      <c r="SDQ310" s="358"/>
      <c r="SDR310" s="307"/>
      <c r="SDS310" s="307"/>
      <c r="SDT310" s="308"/>
      <c r="SDV310" s="42"/>
      <c r="SDX310" s="357"/>
      <c r="SDY310" s="358"/>
      <c r="SDZ310" s="307"/>
      <c r="SEA310" s="307"/>
      <c r="SEB310" s="308"/>
      <c r="SED310" s="42"/>
      <c r="SEF310" s="357"/>
      <c r="SEG310" s="358"/>
      <c r="SEH310" s="307"/>
      <c r="SEI310" s="307"/>
      <c r="SEJ310" s="308"/>
      <c r="SEL310" s="42"/>
      <c r="SEN310" s="357"/>
      <c r="SEO310" s="358"/>
      <c r="SEP310" s="307"/>
      <c r="SEQ310" s="307"/>
      <c r="SER310" s="308"/>
      <c r="SET310" s="42"/>
      <c r="SEV310" s="357"/>
      <c r="SEW310" s="358"/>
      <c r="SEX310" s="307"/>
      <c r="SEY310" s="307"/>
      <c r="SEZ310" s="308"/>
      <c r="SFB310" s="42"/>
      <c r="SFD310" s="357"/>
      <c r="SFE310" s="358"/>
      <c r="SFF310" s="307"/>
      <c r="SFG310" s="307"/>
      <c r="SFH310" s="308"/>
      <c r="SFJ310" s="42"/>
      <c r="SFL310" s="357"/>
      <c r="SFM310" s="358"/>
      <c r="SFN310" s="307"/>
      <c r="SFO310" s="307"/>
      <c r="SFP310" s="308"/>
      <c r="SFR310" s="42"/>
      <c r="SFT310" s="357"/>
      <c r="SFU310" s="358"/>
      <c r="SFV310" s="307"/>
      <c r="SFW310" s="307"/>
      <c r="SFX310" s="308"/>
      <c r="SFZ310" s="42"/>
      <c r="SGB310" s="357"/>
      <c r="SGC310" s="358"/>
      <c r="SGD310" s="307"/>
      <c r="SGE310" s="307"/>
      <c r="SGF310" s="308"/>
      <c r="SGH310" s="42"/>
      <c r="SGJ310" s="357"/>
      <c r="SGK310" s="358"/>
      <c r="SGL310" s="307"/>
      <c r="SGM310" s="307"/>
      <c r="SGN310" s="308"/>
      <c r="SGP310" s="42"/>
      <c r="SGR310" s="357"/>
      <c r="SGS310" s="358"/>
      <c r="SGT310" s="307"/>
      <c r="SGU310" s="307"/>
      <c r="SGV310" s="308"/>
      <c r="SGX310" s="42"/>
      <c r="SGZ310" s="357"/>
      <c r="SHA310" s="358"/>
      <c r="SHB310" s="307"/>
      <c r="SHC310" s="307"/>
      <c r="SHD310" s="308"/>
      <c r="SHF310" s="42"/>
      <c r="SHH310" s="357"/>
      <c r="SHI310" s="358"/>
      <c r="SHJ310" s="307"/>
      <c r="SHK310" s="307"/>
      <c r="SHL310" s="308"/>
      <c r="SHN310" s="42"/>
      <c r="SHP310" s="357"/>
      <c r="SHQ310" s="358"/>
      <c r="SHR310" s="307"/>
      <c r="SHS310" s="307"/>
      <c r="SHT310" s="308"/>
      <c r="SHV310" s="42"/>
      <c r="SHX310" s="357"/>
      <c r="SHY310" s="358"/>
      <c r="SHZ310" s="307"/>
      <c r="SIA310" s="307"/>
      <c r="SIB310" s="308"/>
      <c r="SID310" s="42"/>
      <c r="SIF310" s="357"/>
      <c r="SIG310" s="358"/>
      <c r="SIH310" s="307"/>
      <c r="SII310" s="307"/>
      <c r="SIJ310" s="308"/>
      <c r="SIL310" s="42"/>
      <c r="SIN310" s="357"/>
      <c r="SIO310" s="358"/>
      <c r="SIP310" s="307"/>
      <c r="SIQ310" s="307"/>
      <c r="SIR310" s="308"/>
      <c r="SIT310" s="42"/>
      <c r="SIV310" s="357"/>
      <c r="SIW310" s="358"/>
      <c r="SIX310" s="307"/>
      <c r="SIY310" s="307"/>
      <c r="SIZ310" s="308"/>
      <c r="SJB310" s="42"/>
      <c r="SJD310" s="357"/>
      <c r="SJE310" s="358"/>
      <c r="SJF310" s="307"/>
      <c r="SJG310" s="307"/>
      <c r="SJH310" s="308"/>
      <c r="SJJ310" s="42"/>
      <c r="SJL310" s="357"/>
      <c r="SJM310" s="358"/>
      <c r="SJN310" s="307"/>
      <c r="SJO310" s="307"/>
      <c r="SJP310" s="308"/>
      <c r="SJR310" s="42"/>
      <c r="SJT310" s="357"/>
      <c r="SJU310" s="358"/>
      <c r="SJV310" s="307"/>
      <c r="SJW310" s="307"/>
      <c r="SJX310" s="308"/>
      <c r="SJZ310" s="42"/>
      <c r="SKB310" s="357"/>
      <c r="SKC310" s="358"/>
      <c r="SKD310" s="307"/>
      <c r="SKE310" s="307"/>
      <c r="SKF310" s="308"/>
      <c r="SKH310" s="42"/>
      <c r="SKJ310" s="357"/>
      <c r="SKK310" s="358"/>
      <c r="SKL310" s="307"/>
      <c r="SKM310" s="307"/>
      <c r="SKN310" s="308"/>
      <c r="SKP310" s="42"/>
      <c r="SKR310" s="357"/>
      <c r="SKS310" s="358"/>
      <c r="SKT310" s="307"/>
      <c r="SKU310" s="307"/>
      <c r="SKV310" s="308"/>
      <c r="SKX310" s="42"/>
      <c r="SKZ310" s="357"/>
      <c r="SLA310" s="358"/>
      <c r="SLB310" s="307"/>
      <c r="SLC310" s="307"/>
      <c r="SLD310" s="308"/>
      <c r="SLF310" s="42"/>
      <c r="SLH310" s="357"/>
      <c r="SLI310" s="358"/>
      <c r="SLJ310" s="307"/>
      <c r="SLK310" s="307"/>
      <c r="SLL310" s="308"/>
      <c r="SLN310" s="42"/>
      <c r="SLP310" s="357"/>
      <c r="SLQ310" s="358"/>
      <c r="SLR310" s="307"/>
      <c r="SLS310" s="307"/>
      <c r="SLT310" s="308"/>
      <c r="SLV310" s="42"/>
      <c r="SLX310" s="357"/>
      <c r="SLY310" s="358"/>
      <c r="SLZ310" s="307"/>
      <c r="SMA310" s="307"/>
      <c r="SMB310" s="308"/>
      <c r="SMD310" s="42"/>
      <c r="SMF310" s="357"/>
      <c r="SMG310" s="358"/>
      <c r="SMH310" s="307"/>
      <c r="SMI310" s="307"/>
      <c r="SMJ310" s="308"/>
      <c r="SML310" s="42"/>
      <c r="SMN310" s="357"/>
      <c r="SMO310" s="358"/>
      <c r="SMP310" s="307"/>
      <c r="SMQ310" s="307"/>
      <c r="SMR310" s="308"/>
      <c r="SMT310" s="42"/>
      <c r="SMV310" s="357"/>
      <c r="SMW310" s="358"/>
      <c r="SMX310" s="307"/>
      <c r="SMY310" s="307"/>
      <c r="SMZ310" s="308"/>
      <c r="SNB310" s="42"/>
      <c r="SND310" s="357"/>
      <c r="SNE310" s="358"/>
      <c r="SNF310" s="307"/>
      <c r="SNG310" s="307"/>
      <c r="SNH310" s="308"/>
      <c r="SNJ310" s="42"/>
      <c r="SNL310" s="357"/>
      <c r="SNM310" s="358"/>
      <c r="SNN310" s="307"/>
      <c r="SNO310" s="307"/>
      <c r="SNP310" s="308"/>
      <c r="SNR310" s="42"/>
      <c r="SNT310" s="357"/>
      <c r="SNU310" s="358"/>
      <c r="SNV310" s="307"/>
      <c r="SNW310" s="307"/>
      <c r="SNX310" s="308"/>
      <c r="SNZ310" s="42"/>
      <c r="SOB310" s="357"/>
      <c r="SOC310" s="358"/>
      <c r="SOD310" s="307"/>
      <c r="SOE310" s="307"/>
      <c r="SOF310" s="308"/>
      <c r="SOH310" s="42"/>
      <c r="SOJ310" s="357"/>
      <c r="SOK310" s="358"/>
      <c r="SOL310" s="307"/>
      <c r="SOM310" s="307"/>
      <c r="SON310" s="308"/>
      <c r="SOP310" s="42"/>
      <c r="SOR310" s="357"/>
      <c r="SOS310" s="358"/>
      <c r="SOT310" s="307"/>
      <c r="SOU310" s="307"/>
      <c r="SOV310" s="308"/>
      <c r="SOX310" s="42"/>
      <c r="SOZ310" s="357"/>
      <c r="SPA310" s="358"/>
      <c r="SPB310" s="307"/>
      <c r="SPC310" s="307"/>
      <c r="SPD310" s="308"/>
      <c r="SPF310" s="42"/>
      <c r="SPH310" s="357"/>
      <c r="SPI310" s="358"/>
      <c r="SPJ310" s="307"/>
      <c r="SPK310" s="307"/>
      <c r="SPL310" s="308"/>
      <c r="SPN310" s="42"/>
      <c r="SPP310" s="357"/>
      <c r="SPQ310" s="358"/>
      <c r="SPR310" s="307"/>
      <c r="SPS310" s="307"/>
      <c r="SPT310" s="308"/>
      <c r="SPV310" s="42"/>
      <c r="SPX310" s="357"/>
      <c r="SPY310" s="358"/>
      <c r="SPZ310" s="307"/>
      <c r="SQA310" s="307"/>
      <c r="SQB310" s="308"/>
      <c r="SQD310" s="42"/>
      <c r="SQF310" s="357"/>
      <c r="SQG310" s="358"/>
      <c r="SQH310" s="307"/>
      <c r="SQI310" s="307"/>
      <c r="SQJ310" s="308"/>
      <c r="SQL310" s="42"/>
      <c r="SQN310" s="357"/>
      <c r="SQO310" s="358"/>
      <c r="SQP310" s="307"/>
      <c r="SQQ310" s="307"/>
      <c r="SQR310" s="308"/>
      <c r="SQT310" s="42"/>
      <c r="SQV310" s="357"/>
      <c r="SQW310" s="358"/>
      <c r="SQX310" s="307"/>
      <c r="SQY310" s="307"/>
      <c r="SQZ310" s="308"/>
      <c r="SRB310" s="42"/>
      <c r="SRD310" s="357"/>
      <c r="SRE310" s="358"/>
      <c r="SRF310" s="307"/>
      <c r="SRG310" s="307"/>
      <c r="SRH310" s="308"/>
      <c r="SRJ310" s="42"/>
      <c r="SRL310" s="357"/>
      <c r="SRM310" s="358"/>
      <c r="SRN310" s="307"/>
      <c r="SRO310" s="307"/>
      <c r="SRP310" s="308"/>
      <c r="SRR310" s="42"/>
      <c r="SRT310" s="357"/>
      <c r="SRU310" s="358"/>
      <c r="SRV310" s="307"/>
      <c r="SRW310" s="307"/>
      <c r="SRX310" s="308"/>
      <c r="SRZ310" s="42"/>
      <c r="SSB310" s="357"/>
      <c r="SSC310" s="358"/>
      <c r="SSD310" s="307"/>
      <c r="SSE310" s="307"/>
      <c r="SSF310" s="308"/>
      <c r="SSH310" s="42"/>
      <c r="SSJ310" s="357"/>
      <c r="SSK310" s="358"/>
      <c r="SSL310" s="307"/>
      <c r="SSM310" s="307"/>
      <c r="SSN310" s="308"/>
      <c r="SSP310" s="42"/>
      <c r="SSR310" s="357"/>
      <c r="SSS310" s="358"/>
      <c r="SST310" s="307"/>
      <c r="SSU310" s="307"/>
      <c r="SSV310" s="308"/>
      <c r="SSX310" s="42"/>
      <c r="SSZ310" s="357"/>
      <c r="STA310" s="358"/>
      <c r="STB310" s="307"/>
      <c r="STC310" s="307"/>
      <c r="STD310" s="308"/>
      <c r="STF310" s="42"/>
      <c r="STH310" s="357"/>
      <c r="STI310" s="358"/>
      <c r="STJ310" s="307"/>
      <c r="STK310" s="307"/>
      <c r="STL310" s="308"/>
      <c r="STN310" s="42"/>
      <c r="STP310" s="357"/>
      <c r="STQ310" s="358"/>
      <c r="STR310" s="307"/>
      <c r="STS310" s="307"/>
      <c r="STT310" s="308"/>
      <c r="STV310" s="42"/>
      <c r="STX310" s="357"/>
      <c r="STY310" s="358"/>
      <c r="STZ310" s="307"/>
      <c r="SUA310" s="307"/>
      <c r="SUB310" s="308"/>
      <c r="SUD310" s="42"/>
      <c r="SUF310" s="357"/>
      <c r="SUG310" s="358"/>
      <c r="SUH310" s="307"/>
      <c r="SUI310" s="307"/>
      <c r="SUJ310" s="308"/>
      <c r="SUL310" s="42"/>
      <c r="SUN310" s="357"/>
      <c r="SUO310" s="358"/>
      <c r="SUP310" s="307"/>
      <c r="SUQ310" s="307"/>
      <c r="SUR310" s="308"/>
      <c r="SUT310" s="42"/>
      <c r="SUV310" s="357"/>
      <c r="SUW310" s="358"/>
      <c r="SUX310" s="307"/>
      <c r="SUY310" s="307"/>
      <c r="SUZ310" s="308"/>
      <c r="SVB310" s="42"/>
      <c r="SVD310" s="357"/>
      <c r="SVE310" s="358"/>
      <c r="SVF310" s="307"/>
      <c r="SVG310" s="307"/>
      <c r="SVH310" s="308"/>
      <c r="SVJ310" s="42"/>
      <c r="SVL310" s="357"/>
      <c r="SVM310" s="358"/>
      <c r="SVN310" s="307"/>
      <c r="SVO310" s="307"/>
      <c r="SVP310" s="308"/>
      <c r="SVR310" s="42"/>
      <c r="SVT310" s="357"/>
      <c r="SVU310" s="358"/>
      <c r="SVV310" s="307"/>
      <c r="SVW310" s="307"/>
      <c r="SVX310" s="308"/>
      <c r="SVZ310" s="42"/>
      <c r="SWB310" s="357"/>
      <c r="SWC310" s="358"/>
      <c r="SWD310" s="307"/>
      <c r="SWE310" s="307"/>
      <c r="SWF310" s="308"/>
      <c r="SWH310" s="42"/>
      <c r="SWJ310" s="357"/>
      <c r="SWK310" s="358"/>
      <c r="SWL310" s="307"/>
      <c r="SWM310" s="307"/>
      <c r="SWN310" s="308"/>
      <c r="SWP310" s="42"/>
      <c r="SWR310" s="357"/>
      <c r="SWS310" s="358"/>
      <c r="SWT310" s="307"/>
      <c r="SWU310" s="307"/>
      <c r="SWV310" s="308"/>
      <c r="SWX310" s="42"/>
      <c r="SWZ310" s="357"/>
      <c r="SXA310" s="358"/>
      <c r="SXB310" s="307"/>
      <c r="SXC310" s="307"/>
      <c r="SXD310" s="308"/>
      <c r="SXF310" s="42"/>
      <c r="SXH310" s="357"/>
      <c r="SXI310" s="358"/>
      <c r="SXJ310" s="307"/>
      <c r="SXK310" s="307"/>
      <c r="SXL310" s="308"/>
      <c r="SXN310" s="42"/>
      <c r="SXP310" s="357"/>
      <c r="SXQ310" s="358"/>
      <c r="SXR310" s="307"/>
      <c r="SXS310" s="307"/>
      <c r="SXT310" s="308"/>
      <c r="SXV310" s="42"/>
      <c r="SXX310" s="357"/>
      <c r="SXY310" s="358"/>
      <c r="SXZ310" s="307"/>
      <c r="SYA310" s="307"/>
      <c r="SYB310" s="308"/>
      <c r="SYD310" s="42"/>
      <c r="SYF310" s="357"/>
      <c r="SYG310" s="358"/>
      <c r="SYH310" s="307"/>
      <c r="SYI310" s="307"/>
      <c r="SYJ310" s="308"/>
      <c r="SYL310" s="42"/>
      <c r="SYN310" s="357"/>
      <c r="SYO310" s="358"/>
      <c r="SYP310" s="307"/>
      <c r="SYQ310" s="307"/>
      <c r="SYR310" s="308"/>
      <c r="SYT310" s="42"/>
      <c r="SYV310" s="357"/>
      <c r="SYW310" s="358"/>
      <c r="SYX310" s="307"/>
      <c r="SYY310" s="307"/>
      <c r="SYZ310" s="308"/>
      <c r="SZB310" s="42"/>
      <c r="SZD310" s="357"/>
      <c r="SZE310" s="358"/>
      <c r="SZF310" s="307"/>
      <c r="SZG310" s="307"/>
      <c r="SZH310" s="308"/>
      <c r="SZJ310" s="42"/>
      <c r="SZL310" s="357"/>
      <c r="SZM310" s="358"/>
      <c r="SZN310" s="307"/>
      <c r="SZO310" s="307"/>
      <c r="SZP310" s="308"/>
      <c r="SZR310" s="42"/>
      <c r="SZT310" s="357"/>
      <c r="SZU310" s="358"/>
      <c r="SZV310" s="307"/>
      <c r="SZW310" s="307"/>
      <c r="SZX310" s="308"/>
      <c r="SZZ310" s="42"/>
      <c r="TAB310" s="357"/>
      <c r="TAC310" s="358"/>
      <c r="TAD310" s="307"/>
      <c r="TAE310" s="307"/>
      <c r="TAF310" s="308"/>
      <c r="TAH310" s="42"/>
      <c r="TAJ310" s="357"/>
      <c r="TAK310" s="358"/>
      <c r="TAL310" s="307"/>
      <c r="TAM310" s="307"/>
      <c r="TAN310" s="308"/>
      <c r="TAP310" s="42"/>
      <c r="TAR310" s="357"/>
      <c r="TAS310" s="358"/>
      <c r="TAT310" s="307"/>
      <c r="TAU310" s="307"/>
      <c r="TAV310" s="308"/>
      <c r="TAX310" s="42"/>
      <c r="TAZ310" s="357"/>
      <c r="TBA310" s="358"/>
      <c r="TBB310" s="307"/>
      <c r="TBC310" s="307"/>
      <c r="TBD310" s="308"/>
      <c r="TBF310" s="42"/>
      <c r="TBH310" s="357"/>
      <c r="TBI310" s="358"/>
      <c r="TBJ310" s="307"/>
      <c r="TBK310" s="307"/>
      <c r="TBL310" s="308"/>
      <c r="TBN310" s="42"/>
      <c r="TBP310" s="357"/>
      <c r="TBQ310" s="358"/>
      <c r="TBR310" s="307"/>
      <c r="TBS310" s="307"/>
      <c r="TBT310" s="308"/>
      <c r="TBV310" s="42"/>
      <c r="TBX310" s="357"/>
      <c r="TBY310" s="358"/>
      <c r="TBZ310" s="307"/>
      <c r="TCA310" s="307"/>
      <c r="TCB310" s="308"/>
      <c r="TCD310" s="42"/>
      <c r="TCF310" s="357"/>
      <c r="TCG310" s="358"/>
      <c r="TCH310" s="307"/>
      <c r="TCI310" s="307"/>
      <c r="TCJ310" s="308"/>
      <c r="TCL310" s="42"/>
      <c r="TCN310" s="357"/>
      <c r="TCO310" s="358"/>
      <c r="TCP310" s="307"/>
      <c r="TCQ310" s="307"/>
      <c r="TCR310" s="308"/>
      <c r="TCT310" s="42"/>
      <c r="TCV310" s="357"/>
      <c r="TCW310" s="358"/>
      <c r="TCX310" s="307"/>
      <c r="TCY310" s="307"/>
      <c r="TCZ310" s="308"/>
      <c r="TDB310" s="42"/>
      <c r="TDD310" s="357"/>
      <c r="TDE310" s="358"/>
      <c r="TDF310" s="307"/>
      <c r="TDG310" s="307"/>
      <c r="TDH310" s="308"/>
      <c r="TDJ310" s="42"/>
      <c r="TDL310" s="357"/>
      <c r="TDM310" s="358"/>
      <c r="TDN310" s="307"/>
      <c r="TDO310" s="307"/>
      <c r="TDP310" s="308"/>
      <c r="TDR310" s="42"/>
      <c r="TDT310" s="357"/>
      <c r="TDU310" s="358"/>
      <c r="TDV310" s="307"/>
      <c r="TDW310" s="307"/>
      <c r="TDX310" s="308"/>
      <c r="TDZ310" s="42"/>
      <c r="TEB310" s="357"/>
      <c r="TEC310" s="358"/>
      <c r="TED310" s="307"/>
      <c r="TEE310" s="307"/>
      <c r="TEF310" s="308"/>
      <c r="TEH310" s="42"/>
      <c r="TEJ310" s="357"/>
      <c r="TEK310" s="358"/>
      <c r="TEL310" s="307"/>
      <c r="TEM310" s="307"/>
      <c r="TEN310" s="308"/>
      <c r="TEP310" s="42"/>
      <c r="TER310" s="357"/>
      <c r="TES310" s="358"/>
      <c r="TET310" s="307"/>
      <c r="TEU310" s="307"/>
      <c r="TEV310" s="308"/>
      <c r="TEX310" s="42"/>
      <c r="TEZ310" s="357"/>
      <c r="TFA310" s="358"/>
      <c r="TFB310" s="307"/>
      <c r="TFC310" s="307"/>
      <c r="TFD310" s="308"/>
      <c r="TFF310" s="42"/>
      <c r="TFH310" s="357"/>
      <c r="TFI310" s="358"/>
      <c r="TFJ310" s="307"/>
      <c r="TFK310" s="307"/>
      <c r="TFL310" s="308"/>
      <c r="TFN310" s="42"/>
      <c r="TFP310" s="357"/>
      <c r="TFQ310" s="358"/>
      <c r="TFR310" s="307"/>
      <c r="TFS310" s="307"/>
      <c r="TFT310" s="308"/>
      <c r="TFV310" s="42"/>
      <c r="TFX310" s="357"/>
      <c r="TFY310" s="358"/>
      <c r="TFZ310" s="307"/>
      <c r="TGA310" s="307"/>
      <c r="TGB310" s="308"/>
      <c r="TGD310" s="42"/>
      <c r="TGF310" s="357"/>
      <c r="TGG310" s="358"/>
      <c r="TGH310" s="307"/>
      <c r="TGI310" s="307"/>
      <c r="TGJ310" s="308"/>
      <c r="TGL310" s="42"/>
      <c r="TGN310" s="357"/>
      <c r="TGO310" s="358"/>
      <c r="TGP310" s="307"/>
      <c r="TGQ310" s="307"/>
      <c r="TGR310" s="308"/>
      <c r="TGT310" s="42"/>
      <c r="TGV310" s="357"/>
      <c r="TGW310" s="358"/>
      <c r="TGX310" s="307"/>
      <c r="TGY310" s="307"/>
      <c r="TGZ310" s="308"/>
      <c r="THB310" s="42"/>
      <c r="THD310" s="357"/>
      <c r="THE310" s="358"/>
      <c r="THF310" s="307"/>
      <c r="THG310" s="307"/>
      <c r="THH310" s="308"/>
      <c r="THJ310" s="42"/>
      <c r="THL310" s="357"/>
      <c r="THM310" s="358"/>
      <c r="THN310" s="307"/>
      <c r="THO310" s="307"/>
      <c r="THP310" s="308"/>
      <c r="THR310" s="42"/>
      <c r="THT310" s="357"/>
      <c r="THU310" s="358"/>
      <c r="THV310" s="307"/>
      <c r="THW310" s="307"/>
      <c r="THX310" s="308"/>
      <c r="THZ310" s="42"/>
      <c r="TIB310" s="357"/>
      <c r="TIC310" s="358"/>
      <c r="TID310" s="307"/>
      <c r="TIE310" s="307"/>
      <c r="TIF310" s="308"/>
      <c r="TIH310" s="42"/>
      <c r="TIJ310" s="357"/>
      <c r="TIK310" s="358"/>
      <c r="TIL310" s="307"/>
      <c r="TIM310" s="307"/>
      <c r="TIN310" s="308"/>
      <c r="TIP310" s="42"/>
      <c r="TIR310" s="357"/>
      <c r="TIS310" s="358"/>
      <c r="TIT310" s="307"/>
      <c r="TIU310" s="307"/>
      <c r="TIV310" s="308"/>
      <c r="TIX310" s="42"/>
      <c r="TIZ310" s="357"/>
      <c r="TJA310" s="358"/>
      <c r="TJB310" s="307"/>
      <c r="TJC310" s="307"/>
      <c r="TJD310" s="308"/>
      <c r="TJF310" s="42"/>
      <c r="TJH310" s="357"/>
      <c r="TJI310" s="358"/>
      <c r="TJJ310" s="307"/>
      <c r="TJK310" s="307"/>
      <c r="TJL310" s="308"/>
      <c r="TJN310" s="42"/>
      <c r="TJP310" s="357"/>
      <c r="TJQ310" s="358"/>
      <c r="TJR310" s="307"/>
      <c r="TJS310" s="307"/>
      <c r="TJT310" s="308"/>
      <c r="TJV310" s="42"/>
      <c r="TJX310" s="357"/>
      <c r="TJY310" s="358"/>
      <c r="TJZ310" s="307"/>
      <c r="TKA310" s="307"/>
      <c r="TKB310" s="308"/>
      <c r="TKD310" s="42"/>
      <c r="TKF310" s="357"/>
      <c r="TKG310" s="358"/>
      <c r="TKH310" s="307"/>
      <c r="TKI310" s="307"/>
      <c r="TKJ310" s="308"/>
      <c r="TKL310" s="42"/>
      <c r="TKN310" s="357"/>
      <c r="TKO310" s="358"/>
      <c r="TKP310" s="307"/>
      <c r="TKQ310" s="307"/>
      <c r="TKR310" s="308"/>
      <c r="TKT310" s="42"/>
      <c r="TKV310" s="357"/>
      <c r="TKW310" s="358"/>
      <c r="TKX310" s="307"/>
      <c r="TKY310" s="307"/>
      <c r="TKZ310" s="308"/>
      <c r="TLB310" s="42"/>
      <c r="TLD310" s="357"/>
      <c r="TLE310" s="358"/>
      <c r="TLF310" s="307"/>
      <c r="TLG310" s="307"/>
      <c r="TLH310" s="308"/>
      <c r="TLJ310" s="42"/>
      <c r="TLL310" s="357"/>
      <c r="TLM310" s="358"/>
      <c r="TLN310" s="307"/>
      <c r="TLO310" s="307"/>
      <c r="TLP310" s="308"/>
      <c r="TLR310" s="42"/>
      <c r="TLT310" s="357"/>
      <c r="TLU310" s="358"/>
      <c r="TLV310" s="307"/>
      <c r="TLW310" s="307"/>
      <c r="TLX310" s="308"/>
      <c r="TLZ310" s="42"/>
      <c r="TMB310" s="357"/>
      <c r="TMC310" s="358"/>
      <c r="TMD310" s="307"/>
      <c r="TME310" s="307"/>
      <c r="TMF310" s="308"/>
      <c r="TMH310" s="42"/>
      <c r="TMJ310" s="357"/>
      <c r="TMK310" s="358"/>
      <c r="TML310" s="307"/>
      <c r="TMM310" s="307"/>
      <c r="TMN310" s="308"/>
      <c r="TMP310" s="42"/>
      <c r="TMR310" s="357"/>
      <c r="TMS310" s="358"/>
      <c r="TMT310" s="307"/>
      <c r="TMU310" s="307"/>
      <c r="TMV310" s="308"/>
      <c r="TMX310" s="42"/>
      <c r="TMZ310" s="357"/>
      <c r="TNA310" s="358"/>
      <c r="TNB310" s="307"/>
      <c r="TNC310" s="307"/>
      <c r="TND310" s="308"/>
      <c r="TNF310" s="42"/>
      <c r="TNH310" s="357"/>
      <c r="TNI310" s="358"/>
      <c r="TNJ310" s="307"/>
      <c r="TNK310" s="307"/>
      <c r="TNL310" s="308"/>
      <c r="TNN310" s="42"/>
      <c r="TNP310" s="357"/>
      <c r="TNQ310" s="358"/>
      <c r="TNR310" s="307"/>
      <c r="TNS310" s="307"/>
      <c r="TNT310" s="308"/>
      <c r="TNV310" s="42"/>
      <c r="TNX310" s="357"/>
      <c r="TNY310" s="358"/>
      <c r="TNZ310" s="307"/>
      <c r="TOA310" s="307"/>
      <c r="TOB310" s="308"/>
      <c r="TOD310" s="42"/>
      <c r="TOF310" s="357"/>
      <c r="TOG310" s="358"/>
      <c r="TOH310" s="307"/>
      <c r="TOI310" s="307"/>
      <c r="TOJ310" s="308"/>
      <c r="TOL310" s="42"/>
      <c r="TON310" s="357"/>
      <c r="TOO310" s="358"/>
      <c r="TOP310" s="307"/>
      <c r="TOQ310" s="307"/>
      <c r="TOR310" s="308"/>
      <c r="TOT310" s="42"/>
      <c r="TOV310" s="357"/>
      <c r="TOW310" s="358"/>
      <c r="TOX310" s="307"/>
      <c r="TOY310" s="307"/>
      <c r="TOZ310" s="308"/>
      <c r="TPB310" s="42"/>
      <c r="TPD310" s="357"/>
      <c r="TPE310" s="358"/>
      <c r="TPF310" s="307"/>
      <c r="TPG310" s="307"/>
      <c r="TPH310" s="308"/>
      <c r="TPJ310" s="42"/>
      <c r="TPL310" s="357"/>
      <c r="TPM310" s="358"/>
      <c r="TPN310" s="307"/>
      <c r="TPO310" s="307"/>
      <c r="TPP310" s="308"/>
      <c r="TPR310" s="42"/>
      <c r="TPT310" s="357"/>
      <c r="TPU310" s="358"/>
      <c r="TPV310" s="307"/>
      <c r="TPW310" s="307"/>
      <c r="TPX310" s="308"/>
      <c r="TPZ310" s="42"/>
      <c r="TQB310" s="357"/>
      <c r="TQC310" s="358"/>
      <c r="TQD310" s="307"/>
      <c r="TQE310" s="307"/>
      <c r="TQF310" s="308"/>
      <c r="TQH310" s="42"/>
      <c r="TQJ310" s="357"/>
      <c r="TQK310" s="358"/>
      <c r="TQL310" s="307"/>
      <c r="TQM310" s="307"/>
      <c r="TQN310" s="308"/>
      <c r="TQP310" s="42"/>
      <c r="TQR310" s="357"/>
      <c r="TQS310" s="358"/>
      <c r="TQT310" s="307"/>
      <c r="TQU310" s="307"/>
      <c r="TQV310" s="308"/>
      <c r="TQX310" s="42"/>
      <c r="TQZ310" s="357"/>
      <c r="TRA310" s="358"/>
      <c r="TRB310" s="307"/>
      <c r="TRC310" s="307"/>
      <c r="TRD310" s="308"/>
      <c r="TRF310" s="42"/>
      <c r="TRH310" s="357"/>
      <c r="TRI310" s="358"/>
      <c r="TRJ310" s="307"/>
      <c r="TRK310" s="307"/>
      <c r="TRL310" s="308"/>
      <c r="TRN310" s="42"/>
      <c r="TRP310" s="357"/>
      <c r="TRQ310" s="358"/>
      <c r="TRR310" s="307"/>
      <c r="TRS310" s="307"/>
      <c r="TRT310" s="308"/>
      <c r="TRV310" s="42"/>
      <c r="TRX310" s="357"/>
      <c r="TRY310" s="358"/>
      <c r="TRZ310" s="307"/>
      <c r="TSA310" s="307"/>
      <c r="TSB310" s="308"/>
      <c r="TSD310" s="42"/>
      <c r="TSF310" s="357"/>
      <c r="TSG310" s="358"/>
      <c r="TSH310" s="307"/>
      <c r="TSI310" s="307"/>
      <c r="TSJ310" s="308"/>
      <c r="TSL310" s="42"/>
      <c r="TSN310" s="357"/>
      <c r="TSO310" s="358"/>
      <c r="TSP310" s="307"/>
      <c r="TSQ310" s="307"/>
      <c r="TSR310" s="308"/>
      <c r="TST310" s="42"/>
      <c r="TSV310" s="357"/>
      <c r="TSW310" s="358"/>
      <c r="TSX310" s="307"/>
      <c r="TSY310" s="307"/>
      <c r="TSZ310" s="308"/>
      <c r="TTB310" s="42"/>
      <c r="TTD310" s="357"/>
      <c r="TTE310" s="358"/>
      <c r="TTF310" s="307"/>
      <c r="TTG310" s="307"/>
      <c r="TTH310" s="308"/>
      <c r="TTJ310" s="42"/>
      <c r="TTL310" s="357"/>
      <c r="TTM310" s="358"/>
      <c r="TTN310" s="307"/>
      <c r="TTO310" s="307"/>
      <c r="TTP310" s="308"/>
      <c r="TTR310" s="42"/>
      <c r="TTT310" s="357"/>
      <c r="TTU310" s="358"/>
      <c r="TTV310" s="307"/>
      <c r="TTW310" s="307"/>
      <c r="TTX310" s="308"/>
      <c r="TTZ310" s="42"/>
      <c r="TUB310" s="357"/>
      <c r="TUC310" s="358"/>
      <c r="TUD310" s="307"/>
      <c r="TUE310" s="307"/>
      <c r="TUF310" s="308"/>
      <c r="TUH310" s="42"/>
      <c r="TUJ310" s="357"/>
      <c r="TUK310" s="358"/>
      <c r="TUL310" s="307"/>
      <c r="TUM310" s="307"/>
      <c r="TUN310" s="308"/>
      <c r="TUP310" s="42"/>
      <c r="TUR310" s="357"/>
      <c r="TUS310" s="358"/>
      <c r="TUT310" s="307"/>
      <c r="TUU310" s="307"/>
      <c r="TUV310" s="308"/>
      <c r="TUX310" s="42"/>
      <c r="TUZ310" s="357"/>
      <c r="TVA310" s="358"/>
      <c r="TVB310" s="307"/>
      <c r="TVC310" s="307"/>
      <c r="TVD310" s="308"/>
      <c r="TVF310" s="42"/>
      <c r="TVH310" s="357"/>
      <c r="TVI310" s="358"/>
      <c r="TVJ310" s="307"/>
      <c r="TVK310" s="307"/>
      <c r="TVL310" s="308"/>
      <c r="TVN310" s="42"/>
      <c r="TVP310" s="357"/>
      <c r="TVQ310" s="358"/>
      <c r="TVR310" s="307"/>
      <c r="TVS310" s="307"/>
      <c r="TVT310" s="308"/>
      <c r="TVV310" s="42"/>
      <c r="TVX310" s="357"/>
      <c r="TVY310" s="358"/>
      <c r="TVZ310" s="307"/>
      <c r="TWA310" s="307"/>
      <c r="TWB310" s="308"/>
      <c r="TWD310" s="42"/>
      <c r="TWF310" s="357"/>
      <c r="TWG310" s="358"/>
      <c r="TWH310" s="307"/>
      <c r="TWI310" s="307"/>
      <c r="TWJ310" s="308"/>
      <c r="TWL310" s="42"/>
      <c r="TWN310" s="357"/>
      <c r="TWO310" s="358"/>
      <c r="TWP310" s="307"/>
      <c r="TWQ310" s="307"/>
      <c r="TWR310" s="308"/>
      <c r="TWT310" s="42"/>
      <c r="TWV310" s="357"/>
      <c r="TWW310" s="358"/>
      <c r="TWX310" s="307"/>
      <c r="TWY310" s="307"/>
      <c r="TWZ310" s="308"/>
      <c r="TXB310" s="42"/>
      <c r="TXD310" s="357"/>
      <c r="TXE310" s="358"/>
      <c r="TXF310" s="307"/>
      <c r="TXG310" s="307"/>
      <c r="TXH310" s="308"/>
      <c r="TXJ310" s="42"/>
      <c r="TXL310" s="357"/>
      <c r="TXM310" s="358"/>
      <c r="TXN310" s="307"/>
      <c r="TXO310" s="307"/>
      <c r="TXP310" s="308"/>
      <c r="TXR310" s="42"/>
      <c r="TXT310" s="357"/>
      <c r="TXU310" s="358"/>
      <c r="TXV310" s="307"/>
      <c r="TXW310" s="307"/>
      <c r="TXX310" s="308"/>
      <c r="TXZ310" s="42"/>
      <c r="TYB310" s="357"/>
      <c r="TYC310" s="358"/>
      <c r="TYD310" s="307"/>
      <c r="TYE310" s="307"/>
      <c r="TYF310" s="308"/>
      <c r="TYH310" s="42"/>
      <c r="TYJ310" s="357"/>
      <c r="TYK310" s="358"/>
      <c r="TYL310" s="307"/>
      <c r="TYM310" s="307"/>
      <c r="TYN310" s="308"/>
      <c r="TYP310" s="42"/>
      <c r="TYR310" s="357"/>
      <c r="TYS310" s="358"/>
      <c r="TYT310" s="307"/>
      <c r="TYU310" s="307"/>
      <c r="TYV310" s="308"/>
      <c r="TYX310" s="42"/>
      <c r="TYZ310" s="357"/>
      <c r="TZA310" s="358"/>
      <c r="TZB310" s="307"/>
      <c r="TZC310" s="307"/>
      <c r="TZD310" s="308"/>
      <c r="TZF310" s="42"/>
      <c r="TZH310" s="357"/>
      <c r="TZI310" s="358"/>
      <c r="TZJ310" s="307"/>
      <c r="TZK310" s="307"/>
      <c r="TZL310" s="308"/>
      <c r="TZN310" s="42"/>
      <c r="TZP310" s="357"/>
      <c r="TZQ310" s="358"/>
      <c r="TZR310" s="307"/>
      <c r="TZS310" s="307"/>
      <c r="TZT310" s="308"/>
      <c r="TZV310" s="42"/>
      <c r="TZX310" s="357"/>
      <c r="TZY310" s="358"/>
      <c r="TZZ310" s="307"/>
      <c r="UAA310" s="307"/>
      <c r="UAB310" s="308"/>
      <c r="UAD310" s="42"/>
      <c r="UAF310" s="357"/>
      <c r="UAG310" s="358"/>
      <c r="UAH310" s="307"/>
      <c r="UAI310" s="307"/>
      <c r="UAJ310" s="308"/>
      <c r="UAL310" s="42"/>
      <c r="UAN310" s="357"/>
      <c r="UAO310" s="358"/>
      <c r="UAP310" s="307"/>
      <c r="UAQ310" s="307"/>
      <c r="UAR310" s="308"/>
      <c r="UAT310" s="42"/>
      <c r="UAV310" s="357"/>
      <c r="UAW310" s="358"/>
      <c r="UAX310" s="307"/>
      <c r="UAY310" s="307"/>
      <c r="UAZ310" s="308"/>
      <c r="UBB310" s="42"/>
      <c r="UBD310" s="357"/>
      <c r="UBE310" s="358"/>
      <c r="UBF310" s="307"/>
      <c r="UBG310" s="307"/>
      <c r="UBH310" s="308"/>
      <c r="UBJ310" s="42"/>
      <c r="UBL310" s="357"/>
      <c r="UBM310" s="358"/>
      <c r="UBN310" s="307"/>
      <c r="UBO310" s="307"/>
      <c r="UBP310" s="308"/>
      <c r="UBR310" s="42"/>
      <c r="UBT310" s="357"/>
      <c r="UBU310" s="358"/>
      <c r="UBV310" s="307"/>
      <c r="UBW310" s="307"/>
      <c r="UBX310" s="308"/>
      <c r="UBZ310" s="42"/>
      <c r="UCB310" s="357"/>
      <c r="UCC310" s="358"/>
      <c r="UCD310" s="307"/>
      <c r="UCE310" s="307"/>
      <c r="UCF310" s="308"/>
      <c r="UCH310" s="42"/>
      <c r="UCJ310" s="357"/>
      <c r="UCK310" s="358"/>
      <c r="UCL310" s="307"/>
      <c r="UCM310" s="307"/>
      <c r="UCN310" s="308"/>
      <c r="UCP310" s="42"/>
      <c r="UCR310" s="357"/>
      <c r="UCS310" s="358"/>
      <c r="UCT310" s="307"/>
      <c r="UCU310" s="307"/>
      <c r="UCV310" s="308"/>
      <c r="UCX310" s="42"/>
      <c r="UCZ310" s="357"/>
      <c r="UDA310" s="358"/>
      <c r="UDB310" s="307"/>
      <c r="UDC310" s="307"/>
      <c r="UDD310" s="308"/>
      <c r="UDF310" s="42"/>
      <c r="UDH310" s="357"/>
      <c r="UDI310" s="358"/>
      <c r="UDJ310" s="307"/>
      <c r="UDK310" s="307"/>
      <c r="UDL310" s="308"/>
      <c r="UDN310" s="42"/>
      <c r="UDP310" s="357"/>
      <c r="UDQ310" s="358"/>
      <c r="UDR310" s="307"/>
      <c r="UDS310" s="307"/>
      <c r="UDT310" s="308"/>
      <c r="UDV310" s="42"/>
      <c r="UDX310" s="357"/>
      <c r="UDY310" s="358"/>
      <c r="UDZ310" s="307"/>
      <c r="UEA310" s="307"/>
      <c r="UEB310" s="308"/>
      <c r="UED310" s="42"/>
      <c r="UEF310" s="357"/>
      <c r="UEG310" s="358"/>
      <c r="UEH310" s="307"/>
      <c r="UEI310" s="307"/>
      <c r="UEJ310" s="308"/>
      <c r="UEL310" s="42"/>
      <c r="UEN310" s="357"/>
      <c r="UEO310" s="358"/>
      <c r="UEP310" s="307"/>
      <c r="UEQ310" s="307"/>
      <c r="UER310" s="308"/>
      <c r="UET310" s="42"/>
      <c r="UEV310" s="357"/>
      <c r="UEW310" s="358"/>
      <c r="UEX310" s="307"/>
      <c r="UEY310" s="307"/>
      <c r="UEZ310" s="308"/>
      <c r="UFB310" s="42"/>
      <c r="UFD310" s="357"/>
      <c r="UFE310" s="358"/>
      <c r="UFF310" s="307"/>
      <c r="UFG310" s="307"/>
      <c r="UFH310" s="308"/>
      <c r="UFJ310" s="42"/>
      <c r="UFL310" s="357"/>
      <c r="UFM310" s="358"/>
      <c r="UFN310" s="307"/>
      <c r="UFO310" s="307"/>
      <c r="UFP310" s="308"/>
      <c r="UFR310" s="42"/>
      <c r="UFT310" s="357"/>
      <c r="UFU310" s="358"/>
      <c r="UFV310" s="307"/>
      <c r="UFW310" s="307"/>
      <c r="UFX310" s="308"/>
      <c r="UFZ310" s="42"/>
      <c r="UGB310" s="357"/>
      <c r="UGC310" s="358"/>
      <c r="UGD310" s="307"/>
      <c r="UGE310" s="307"/>
      <c r="UGF310" s="308"/>
      <c r="UGH310" s="42"/>
      <c r="UGJ310" s="357"/>
      <c r="UGK310" s="358"/>
      <c r="UGL310" s="307"/>
      <c r="UGM310" s="307"/>
      <c r="UGN310" s="308"/>
      <c r="UGP310" s="42"/>
      <c r="UGR310" s="357"/>
      <c r="UGS310" s="358"/>
      <c r="UGT310" s="307"/>
      <c r="UGU310" s="307"/>
      <c r="UGV310" s="308"/>
      <c r="UGX310" s="42"/>
      <c r="UGZ310" s="357"/>
      <c r="UHA310" s="358"/>
      <c r="UHB310" s="307"/>
      <c r="UHC310" s="307"/>
      <c r="UHD310" s="308"/>
      <c r="UHF310" s="42"/>
      <c r="UHH310" s="357"/>
      <c r="UHI310" s="358"/>
      <c r="UHJ310" s="307"/>
      <c r="UHK310" s="307"/>
      <c r="UHL310" s="308"/>
      <c r="UHN310" s="42"/>
      <c r="UHP310" s="357"/>
      <c r="UHQ310" s="358"/>
      <c r="UHR310" s="307"/>
      <c r="UHS310" s="307"/>
      <c r="UHT310" s="308"/>
      <c r="UHV310" s="42"/>
      <c r="UHX310" s="357"/>
      <c r="UHY310" s="358"/>
      <c r="UHZ310" s="307"/>
      <c r="UIA310" s="307"/>
      <c r="UIB310" s="308"/>
      <c r="UID310" s="42"/>
      <c r="UIF310" s="357"/>
      <c r="UIG310" s="358"/>
      <c r="UIH310" s="307"/>
      <c r="UII310" s="307"/>
      <c r="UIJ310" s="308"/>
      <c r="UIL310" s="42"/>
      <c r="UIN310" s="357"/>
      <c r="UIO310" s="358"/>
      <c r="UIP310" s="307"/>
      <c r="UIQ310" s="307"/>
      <c r="UIR310" s="308"/>
      <c r="UIT310" s="42"/>
      <c r="UIV310" s="357"/>
      <c r="UIW310" s="358"/>
      <c r="UIX310" s="307"/>
      <c r="UIY310" s="307"/>
      <c r="UIZ310" s="308"/>
      <c r="UJB310" s="42"/>
      <c r="UJD310" s="357"/>
      <c r="UJE310" s="358"/>
      <c r="UJF310" s="307"/>
      <c r="UJG310" s="307"/>
      <c r="UJH310" s="308"/>
      <c r="UJJ310" s="42"/>
      <c r="UJL310" s="357"/>
      <c r="UJM310" s="358"/>
      <c r="UJN310" s="307"/>
      <c r="UJO310" s="307"/>
      <c r="UJP310" s="308"/>
      <c r="UJR310" s="42"/>
      <c r="UJT310" s="357"/>
      <c r="UJU310" s="358"/>
      <c r="UJV310" s="307"/>
      <c r="UJW310" s="307"/>
      <c r="UJX310" s="308"/>
      <c r="UJZ310" s="42"/>
      <c r="UKB310" s="357"/>
      <c r="UKC310" s="358"/>
      <c r="UKD310" s="307"/>
      <c r="UKE310" s="307"/>
      <c r="UKF310" s="308"/>
      <c r="UKH310" s="42"/>
      <c r="UKJ310" s="357"/>
      <c r="UKK310" s="358"/>
      <c r="UKL310" s="307"/>
      <c r="UKM310" s="307"/>
      <c r="UKN310" s="308"/>
      <c r="UKP310" s="42"/>
      <c r="UKR310" s="357"/>
      <c r="UKS310" s="358"/>
      <c r="UKT310" s="307"/>
      <c r="UKU310" s="307"/>
      <c r="UKV310" s="308"/>
      <c r="UKX310" s="42"/>
      <c r="UKZ310" s="357"/>
      <c r="ULA310" s="358"/>
      <c r="ULB310" s="307"/>
      <c r="ULC310" s="307"/>
      <c r="ULD310" s="308"/>
      <c r="ULF310" s="42"/>
      <c r="ULH310" s="357"/>
      <c r="ULI310" s="358"/>
      <c r="ULJ310" s="307"/>
      <c r="ULK310" s="307"/>
      <c r="ULL310" s="308"/>
      <c r="ULN310" s="42"/>
      <c r="ULP310" s="357"/>
      <c r="ULQ310" s="358"/>
      <c r="ULR310" s="307"/>
      <c r="ULS310" s="307"/>
      <c r="ULT310" s="308"/>
      <c r="ULV310" s="42"/>
      <c r="ULX310" s="357"/>
      <c r="ULY310" s="358"/>
      <c r="ULZ310" s="307"/>
      <c r="UMA310" s="307"/>
      <c r="UMB310" s="308"/>
      <c r="UMD310" s="42"/>
      <c r="UMF310" s="357"/>
      <c r="UMG310" s="358"/>
      <c r="UMH310" s="307"/>
      <c r="UMI310" s="307"/>
      <c r="UMJ310" s="308"/>
      <c r="UML310" s="42"/>
      <c r="UMN310" s="357"/>
      <c r="UMO310" s="358"/>
      <c r="UMP310" s="307"/>
      <c r="UMQ310" s="307"/>
      <c r="UMR310" s="308"/>
      <c r="UMT310" s="42"/>
      <c r="UMV310" s="357"/>
      <c r="UMW310" s="358"/>
      <c r="UMX310" s="307"/>
      <c r="UMY310" s="307"/>
      <c r="UMZ310" s="308"/>
      <c r="UNB310" s="42"/>
      <c r="UND310" s="357"/>
      <c r="UNE310" s="358"/>
      <c r="UNF310" s="307"/>
      <c r="UNG310" s="307"/>
      <c r="UNH310" s="308"/>
      <c r="UNJ310" s="42"/>
      <c r="UNL310" s="357"/>
      <c r="UNM310" s="358"/>
      <c r="UNN310" s="307"/>
      <c r="UNO310" s="307"/>
      <c r="UNP310" s="308"/>
      <c r="UNR310" s="42"/>
      <c r="UNT310" s="357"/>
      <c r="UNU310" s="358"/>
      <c r="UNV310" s="307"/>
      <c r="UNW310" s="307"/>
      <c r="UNX310" s="308"/>
      <c r="UNZ310" s="42"/>
      <c r="UOB310" s="357"/>
      <c r="UOC310" s="358"/>
      <c r="UOD310" s="307"/>
      <c r="UOE310" s="307"/>
      <c r="UOF310" s="308"/>
      <c r="UOH310" s="42"/>
      <c r="UOJ310" s="357"/>
      <c r="UOK310" s="358"/>
      <c r="UOL310" s="307"/>
      <c r="UOM310" s="307"/>
      <c r="UON310" s="308"/>
      <c r="UOP310" s="42"/>
      <c r="UOR310" s="357"/>
      <c r="UOS310" s="358"/>
      <c r="UOT310" s="307"/>
      <c r="UOU310" s="307"/>
      <c r="UOV310" s="308"/>
      <c r="UOX310" s="42"/>
      <c r="UOZ310" s="357"/>
      <c r="UPA310" s="358"/>
      <c r="UPB310" s="307"/>
      <c r="UPC310" s="307"/>
      <c r="UPD310" s="308"/>
      <c r="UPF310" s="42"/>
      <c r="UPH310" s="357"/>
      <c r="UPI310" s="358"/>
      <c r="UPJ310" s="307"/>
      <c r="UPK310" s="307"/>
      <c r="UPL310" s="308"/>
      <c r="UPN310" s="42"/>
      <c r="UPP310" s="357"/>
      <c r="UPQ310" s="358"/>
      <c r="UPR310" s="307"/>
      <c r="UPS310" s="307"/>
      <c r="UPT310" s="308"/>
      <c r="UPV310" s="42"/>
      <c r="UPX310" s="357"/>
      <c r="UPY310" s="358"/>
      <c r="UPZ310" s="307"/>
      <c r="UQA310" s="307"/>
      <c r="UQB310" s="308"/>
      <c r="UQD310" s="42"/>
      <c r="UQF310" s="357"/>
      <c r="UQG310" s="358"/>
      <c r="UQH310" s="307"/>
      <c r="UQI310" s="307"/>
      <c r="UQJ310" s="308"/>
      <c r="UQL310" s="42"/>
      <c r="UQN310" s="357"/>
      <c r="UQO310" s="358"/>
      <c r="UQP310" s="307"/>
      <c r="UQQ310" s="307"/>
      <c r="UQR310" s="308"/>
      <c r="UQT310" s="42"/>
      <c r="UQV310" s="357"/>
      <c r="UQW310" s="358"/>
      <c r="UQX310" s="307"/>
      <c r="UQY310" s="307"/>
      <c r="UQZ310" s="308"/>
      <c r="URB310" s="42"/>
      <c r="URD310" s="357"/>
      <c r="URE310" s="358"/>
      <c r="URF310" s="307"/>
      <c r="URG310" s="307"/>
      <c r="URH310" s="308"/>
      <c r="URJ310" s="42"/>
      <c r="URL310" s="357"/>
      <c r="URM310" s="358"/>
      <c r="URN310" s="307"/>
      <c r="URO310" s="307"/>
      <c r="URP310" s="308"/>
      <c r="URR310" s="42"/>
      <c r="URT310" s="357"/>
      <c r="URU310" s="358"/>
      <c r="URV310" s="307"/>
      <c r="URW310" s="307"/>
      <c r="URX310" s="308"/>
      <c r="URZ310" s="42"/>
      <c r="USB310" s="357"/>
      <c r="USC310" s="358"/>
      <c r="USD310" s="307"/>
      <c r="USE310" s="307"/>
      <c r="USF310" s="308"/>
      <c r="USH310" s="42"/>
      <c r="USJ310" s="357"/>
      <c r="USK310" s="358"/>
      <c r="USL310" s="307"/>
      <c r="USM310" s="307"/>
      <c r="USN310" s="308"/>
      <c r="USP310" s="42"/>
      <c r="USR310" s="357"/>
      <c r="USS310" s="358"/>
      <c r="UST310" s="307"/>
      <c r="USU310" s="307"/>
      <c r="USV310" s="308"/>
      <c r="USX310" s="42"/>
      <c r="USZ310" s="357"/>
      <c r="UTA310" s="358"/>
      <c r="UTB310" s="307"/>
      <c r="UTC310" s="307"/>
      <c r="UTD310" s="308"/>
      <c r="UTF310" s="42"/>
      <c r="UTH310" s="357"/>
      <c r="UTI310" s="358"/>
      <c r="UTJ310" s="307"/>
      <c r="UTK310" s="307"/>
      <c r="UTL310" s="308"/>
      <c r="UTN310" s="42"/>
      <c r="UTP310" s="357"/>
      <c r="UTQ310" s="358"/>
      <c r="UTR310" s="307"/>
      <c r="UTS310" s="307"/>
      <c r="UTT310" s="308"/>
      <c r="UTV310" s="42"/>
      <c r="UTX310" s="357"/>
      <c r="UTY310" s="358"/>
      <c r="UTZ310" s="307"/>
      <c r="UUA310" s="307"/>
      <c r="UUB310" s="308"/>
      <c r="UUD310" s="42"/>
      <c r="UUF310" s="357"/>
      <c r="UUG310" s="358"/>
      <c r="UUH310" s="307"/>
      <c r="UUI310" s="307"/>
      <c r="UUJ310" s="308"/>
      <c r="UUL310" s="42"/>
      <c r="UUN310" s="357"/>
      <c r="UUO310" s="358"/>
      <c r="UUP310" s="307"/>
      <c r="UUQ310" s="307"/>
      <c r="UUR310" s="308"/>
      <c r="UUT310" s="42"/>
      <c r="UUV310" s="357"/>
      <c r="UUW310" s="358"/>
      <c r="UUX310" s="307"/>
      <c r="UUY310" s="307"/>
      <c r="UUZ310" s="308"/>
      <c r="UVB310" s="42"/>
      <c r="UVD310" s="357"/>
      <c r="UVE310" s="358"/>
      <c r="UVF310" s="307"/>
      <c r="UVG310" s="307"/>
      <c r="UVH310" s="308"/>
      <c r="UVJ310" s="42"/>
      <c r="UVL310" s="357"/>
      <c r="UVM310" s="358"/>
      <c r="UVN310" s="307"/>
      <c r="UVO310" s="307"/>
      <c r="UVP310" s="308"/>
      <c r="UVR310" s="42"/>
      <c r="UVT310" s="357"/>
      <c r="UVU310" s="358"/>
      <c r="UVV310" s="307"/>
      <c r="UVW310" s="307"/>
      <c r="UVX310" s="308"/>
      <c r="UVZ310" s="42"/>
      <c r="UWB310" s="357"/>
      <c r="UWC310" s="358"/>
      <c r="UWD310" s="307"/>
      <c r="UWE310" s="307"/>
      <c r="UWF310" s="308"/>
      <c r="UWH310" s="42"/>
      <c r="UWJ310" s="357"/>
      <c r="UWK310" s="358"/>
      <c r="UWL310" s="307"/>
      <c r="UWM310" s="307"/>
      <c r="UWN310" s="308"/>
      <c r="UWP310" s="42"/>
      <c r="UWR310" s="357"/>
      <c r="UWS310" s="358"/>
      <c r="UWT310" s="307"/>
      <c r="UWU310" s="307"/>
      <c r="UWV310" s="308"/>
      <c r="UWX310" s="42"/>
      <c r="UWZ310" s="357"/>
      <c r="UXA310" s="358"/>
      <c r="UXB310" s="307"/>
      <c r="UXC310" s="307"/>
      <c r="UXD310" s="308"/>
      <c r="UXF310" s="42"/>
      <c r="UXH310" s="357"/>
      <c r="UXI310" s="358"/>
      <c r="UXJ310" s="307"/>
      <c r="UXK310" s="307"/>
      <c r="UXL310" s="308"/>
      <c r="UXN310" s="42"/>
      <c r="UXP310" s="357"/>
      <c r="UXQ310" s="358"/>
      <c r="UXR310" s="307"/>
      <c r="UXS310" s="307"/>
      <c r="UXT310" s="308"/>
      <c r="UXV310" s="42"/>
      <c r="UXX310" s="357"/>
      <c r="UXY310" s="358"/>
      <c r="UXZ310" s="307"/>
      <c r="UYA310" s="307"/>
      <c r="UYB310" s="308"/>
      <c r="UYD310" s="42"/>
      <c r="UYF310" s="357"/>
      <c r="UYG310" s="358"/>
      <c r="UYH310" s="307"/>
      <c r="UYI310" s="307"/>
      <c r="UYJ310" s="308"/>
      <c r="UYL310" s="42"/>
      <c r="UYN310" s="357"/>
      <c r="UYO310" s="358"/>
      <c r="UYP310" s="307"/>
      <c r="UYQ310" s="307"/>
      <c r="UYR310" s="308"/>
      <c r="UYT310" s="42"/>
      <c r="UYV310" s="357"/>
      <c r="UYW310" s="358"/>
      <c r="UYX310" s="307"/>
      <c r="UYY310" s="307"/>
      <c r="UYZ310" s="308"/>
      <c r="UZB310" s="42"/>
      <c r="UZD310" s="357"/>
      <c r="UZE310" s="358"/>
      <c r="UZF310" s="307"/>
      <c r="UZG310" s="307"/>
      <c r="UZH310" s="308"/>
      <c r="UZJ310" s="42"/>
      <c r="UZL310" s="357"/>
      <c r="UZM310" s="358"/>
      <c r="UZN310" s="307"/>
      <c r="UZO310" s="307"/>
      <c r="UZP310" s="308"/>
      <c r="UZR310" s="42"/>
      <c r="UZT310" s="357"/>
      <c r="UZU310" s="358"/>
      <c r="UZV310" s="307"/>
      <c r="UZW310" s="307"/>
      <c r="UZX310" s="308"/>
      <c r="UZZ310" s="42"/>
      <c r="VAB310" s="357"/>
      <c r="VAC310" s="358"/>
      <c r="VAD310" s="307"/>
      <c r="VAE310" s="307"/>
      <c r="VAF310" s="308"/>
      <c r="VAH310" s="42"/>
      <c r="VAJ310" s="357"/>
      <c r="VAK310" s="358"/>
      <c r="VAL310" s="307"/>
      <c r="VAM310" s="307"/>
      <c r="VAN310" s="308"/>
      <c r="VAP310" s="42"/>
      <c r="VAR310" s="357"/>
      <c r="VAS310" s="358"/>
      <c r="VAT310" s="307"/>
      <c r="VAU310" s="307"/>
      <c r="VAV310" s="308"/>
      <c r="VAX310" s="42"/>
      <c r="VAZ310" s="357"/>
      <c r="VBA310" s="358"/>
      <c r="VBB310" s="307"/>
      <c r="VBC310" s="307"/>
      <c r="VBD310" s="308"/>
      <c r="VBF310" s="42"/>
      <c r="VBH310" s="357"/>
      <c r="VBI310" s="358"/>
      <c r="VBJ310" s="307"/>
      <c r="VBK310" s="307"/>
      <c r="VBL310" s="308"/>
      <c r="VBN310" s="42"/>
      <c r="VBP310" s="357"/>
      <c r="VBQ310" s="358"/>
      <c r="VBR310" s="307"/>
      <c r="VBS310" s="307"/>
      <c r="VBT310" s="308"/>
      <c r="VBV310" s="42"/>
      <c r="VBX310" s="357"/>
      <c r="VBY310" s="358"/>
      <c r="VBZ310" s="307"/>
      <c r="VCA310" s="307"/>
      <c r="VCB310" s="308"/>
      <c r="VCD310" s="42"/>
      <c r="VCF310" s="357"/>
      <c r="VCG310" s="358"/>
      <c r="VCH310" s="307"/>
      <c r="VCI310" s="307"/>
      <c r="VCJ310" s="308"/>
      <c r="VCL310" s="42"/>
      <c r="VCN310" s="357"/>
      <c r="VCO310" s="358"/>
      <c r="VCP310" s="307"/>
      <c r="VCQ310" s="307"/>
      <c r="VCR310" s="308"/>
      <c r="VCT310" s="42"/>
      <c r="VCV310" s="357"/>
      <c r="VCW310" s="358"/>
      <c r="VCX310" s="307"/>
      <c r="VCY310" s="307"/>
      <c r="VCZ310" s="308"/>
      <c r="VDB310" s="42"/>
      <c r="VDD310" s="357"/>
      <c r="VDE310" s="358"/>
      <c r="VDF310" s="307"/>
      <c r="VDG310" s="307"/>
      <c r="VDH310" s="308"/>
      <c r="VDJ310" s="42"/>
      <c r="VDL310" s="357"/>
      <c r="VDM310" s="358"/>
      <c r="VDN310" s="307"/>
      <c r="VDO310" s="307"/>
      <c r="VDP310" s="308"/>
      <c r="VDR310" s="42"/>
      <c r="VDT310" s="357"/>
      <c r="VDU310" s="358"/>
      <c r="VDV310" s="307"/>
      <c r="VDW310" s="307"/>
      <c r="VDX310" s="308"/>
      <c r="VDZ310" s="42"/>
      <c r="VEB310" s="357"/>
      <c r="VEC310" s="358"/>
      <c r="VED310" s="307"/>
      <c r="VEE310" s="307"/>
      <c r="VEF310" s="308"/>
      <c r="VEH310" s="42"/>
      <c r="VEJ310" s="357"/>
      <c r="VEK310" s="358"/>
      <c r="VEL310" s="307"/>
      <c r="VEM310" s="307"/>
      <c r="VEN310" s="308"/>
      <c r="VEP310" s="42"/>
      <c r="VER310" s="357"/>
      <c r="VES310" s="358"/>
      <c r="VET310" s="307"/>
      <c r="VEU310" s="307"/>
      <c r="VEV310" s="308"/>
      <c r="VEX310" s="42"/>
      <c r="VEZ310" s="357"/>
      <c r="VFA310" s="358"/>
      <c r="VFB310" s="307"/>
      <c r="VFC310" s="307"/>
      <c r="VFD310" s="308"/>
      <c r="VFF310" s="42"/>
      <c r="VFH310" s="357"/>
      <c r="VFI310" s="358"/>
      <c r="VFJ310" s="307"/>
      <c r="VFK310" s="307"/>
      <c r="VFL310" s="308"/>
      <c r="VFN310" s="42"/>
      <c r="VFP310" s="357"/>
      <c r="VFQ310" s="358"/>
      <c r="VFR310" s="307"/>
      <c r="VFS310" s="307"/>
      <c r="VFT310" s="308"/>
      <c r="VFV310" s="42"/>
      <c r="VFX310" s="357"/>
      <c r="VFY310" s="358"/>
      <c r="VFZ310" s="307"/>
      <c r="VGA310" s="307"/>
      <c r="VGB310" s="308"/>
      <c r="VGD310" s="42"/>
      <c r="VGF310" s="357"/>
      <c r="VGG310" s="358"/>
      <c r="VGH310" s="307"/>
      <c r="VGI310" s="307"/>
      <c r="VGJ310" s="308"/>
      <c r="VGL310" s="42"/>
      <c r="VGN310" s="357"/>
      <c r="VGO310" s="358"/>
      <c r="VGP310" s="307"/>
      <c r="VGQ310" s="307"/>
      <c r="VGR310" s="308"/>
      <c r="VGT310" s="42"/>
      <c r="VGV310" s="357"/>
      <c r="VGW310" s="358"/>
      <c r="VGX310" s="307"/>
      <c r="VGY310" s="307"/>
      <c r="VGZ310" s="308"/>
      <c r="VHB310" s="42"/>
      <c r="VHD310" s="357"/>
      <c r="VHE310" s="358"/>
      <c r="VHF310" s="307"/>
      <c r="VHG310" s="307"/>
      <c r="VHH310" s="308"/>
      <c r="VHJ310" s="42"/>
      <c r="VHL310" s="357"/>
      <c r="VHM310" s="358"/>
      <c r="VHN310" s="307"/>
      <c r="VHO310" s="307"/>
      <c r="VHP310" s="308"/>
      <c r="VHR310" s="42"/>
      <c r="VHT310" s="357"/>
      <c r="VHU310" s="358"/>
      <c r="VHV310" s="307"/>
      <c r="VHW310" s="307"/>
      <c r="VHX310" s="308"/>
      <c r="VHZ310" s="42"/>
      <c r="VIB310" s="357"/>
      <c r="VIC310" s="358"/>
      <c r="VID310" s="307"/>
      <c r="VIE310" s="307"/>
      <c r="VIF310" s="308"/>
      <c r="VIH310" s="42"/>
      <c r="VIJ310" s="357"/>
      <c r="VIK310" s="358"/>
      <c r="VIL310" s="307"/>
      <c r="VIM310" s="307"/>
      <c r="VIN310" s="308"/>
      <c r="VIP310" s="42"/>
      <c r="VIR310" s="357"/>
      <c r="VIS310" s="358"/>
      <c r="VIT310" s="307"/>
      <c r="VIU310" s="307"/>
      <c r="VIV310" s="308"/>
      <c r="VIX310" s="42"/>
      <c r="VIZ310" s="357"/>
      <c r="VJA310" s="358"/>
      <c r="VJB310" s="307"/>
      <c r="VJC310" s="307"/>
      <c r="VJD310" s="308"/>
      <c r="VJF310" s="42"/>
      <c r="VJH310" s="357"/>
      <c r="VJI310" s="358"/>
      <c r="VJJ310" s="307"/>
      <c r="VJK310" s="307"/>
      <c r="VJL310" s="308"/>
      <c r="VJN310" s="42"/>
      <c r="VJP310" s="357"/>
      <c r="VJQ310" s="358"/>
      <c r="VJR310" s="307"/>
      <c r="VJS310" s="307"/>
      <c r="VJT310" s="308"/>
      <c r="VJV310" s="42"/>
      <c r="VJX310" s="357"/>
      <c r="VJY310" s="358"/>
      <c r="VJZ310" s="307"/>
      <c r="VKA310" s="307"/>
      <c r="VKB310" s="308"/>
      <c r="VKD310" s="42"/>
      <c r="VKF310" s="357"/>
      <c r="VKG310" s="358"/>
      <c r="VKH310" s="307"/>
      <c r="VKI310" s="307"/>
      <c r="VKJ310" s="308"/>
      <c r="VKL310" s="42"/>
      <c r="VKN310" s="357"/>
      <c r="VKO310" s="358"/>
      <c r="VKP310" s="307"/>
      <c r="VKQ310" s="307"/>
      <c r="VKR310" s="308"/>
      <c r="VKT310" s="42"/>
      <c r="VKV310" s="357"/>
      <c r="VKW310" s="358"/>
      <c r="VKX310" s="307"/>
      <c r="VKY310" s="307"/>
      <c r="VKZ310" s="308"/>
      <c r="VLB310" s="42"/>
      <c r="VLD310" s="357"/>
      <c r="VLE310" s="358"/>
      <c r="VLF310" s="307"/>
      <c r="VLG310" s="307"/>
      <c r="VLH310" s="308"/>
      <c r="VLJ310" s="42"/>
      <c r="VLL310" s="357"/>
      <c r="VLM310" s="358"/>
      <c r="VLN310" s="307"/>
      <c r="VLO310" s="307"/>
      <c r="VLP310" s="308"/>
      <c r="VLR310" s="42"/>
      <c r="VLT310" s="357"/>
      <c r="VLU310" s="358"/>
      <c r="VLV310" s="307"/>
      <c r="VLW310" s="307"/>
      <c r="VLX310" s="308"/>
      <c r="VLZ310" s="42"/>
      <c r="VMB310" s="357"/>
      <c r="VMC310" s="358"/>
      <c r="VMD310" s="307"/>
      <c r="VME310" s="307"/>
      <c r="VMF310" s="308"/>
      <c r="VMH310" s="42"/>
      <c r="VMJ310" s="357"/>
      <c r="VMK310" s="358"/>
      <c r="VML310" s="307"/>
      <c r="VMM310" s="307"/>
      <c r="VMN310" s="308"/>
      <c r="VMP310" s="42"/>
      <c r="VMR310" s="357"/>
      <c r="VMS310" s="358"/>
      <c r="VMT310" s="307"/>
      <c r="VMU310" s="307"/>
      <c r="VMV310" s="308"/>
      <c r="VMX310" s="42"/>
      <c r="VMZ310" s="357"/>
      <c r="VNA310" s="358"/>
      <c r="VNB310" s="307"/>
      <c r="VNC310" s="307"/>
      <c r="VND310" s="308"/>
      <c r="VNF310" s="42"/>
      <c r="VNH310" s="357"/>
      <c r="VNI310" s="358"/>
      <c r="VNJ310" s="307"/>
      <c r="VNK310" s="307"/>
      <c r="VNL310" s="308"/>
      <c r="VNN310" s="42"/>
      <c r="VNP310" s="357"/>
      <c r="VNQ310" s="358"/>
      <c r="VNR310" s="307"/>
      <c r="VNS310" s="307"/>
      <c r="VNT310" s="308"/>
      <c r="VNV310" s="42"/>
      <c r="VNX310" s="357"/>
      <c r="VNY310" s="358"/>
      <c r="VNZ310" s="307"/>
      <c r="VOA310" s="307"/>
      <c r="VOB310" s="308"/>
      <c r="VOD310" s="42"/>
      <c r="VOF310" s="357"/>
      <c r="VOG310" s="358"/>
      <c r="VOH310" s="307"/>
      <c r="VOI310" s="307"/>
      <c r="VOJ310" s="308"/>
      <c r="VOL310" s="42"/>
      <c r="VON310" s="357"/>
      <c r="VOO310" s="358"/>
      <c r="VOP310" s="307"/>
      <c r="VOQ310" s="307"/>
      <c r="VOR310" s="308"/>
      <c r="VOT310" s="42"/>
      <c r="VOV310" s="357"/>
      <c r="VOW310" s="358"/>
      <c r="VOX310" s="307"/>
      <c r="VOY310" s="307"/>
      <c r="VOZ310" s="308"/>
      <c r="VPB310" s="42"/>
      <c r="VPD310" s="357"/>
      <c r="VPE310" s="358"/>
      <c r="VPF310" s="307"/>
      <c r="VPG310" s="307"/>
      <c r="VPH310" s="308"/>
      <c r="VPJ310" s="42"/>
      <c r="VPL310" s="357"/>
      <c r="VPM310" s="358"/>
      <c r="VPN310" s="307"/>
      <c r="VPO310" s="307"/>
      <c r="VPP310" s="308"/>
      <c r="VPR310" s="42"/>
      <c r="VPT310" s="357"/>
      <c r="VPU310" s="358"/>
      <c r="VPV310" s="307"/>
      <c r="VPW310" s="307"/>
      <c r="VPX310" s="308"/>
      <c r="VPZ310" s="42"/>
      <c r="VQB310" s="357"/>
      <c r="VQC310" s="358"/>
      <c r="VQD310" s="307"/>
      <c r="VQE310" s="307"/>
      <c r="VQF310" s="308"/>
      <c r="VQH310" s="42"/>
      <c r="VQJ310" s="357"/>
      <c r="VQK310" s="358"/>
      <c r="VQL310" s="307"/>
      <c r="VQM310" s="307"/>
      <c r="VQN310" s="308"/>
      <c r="VQP310" s="42"/>
      <c r="VQR310" s="357"/>
      <c r="VQS310" s="358"/>
      <c r="VQT310" s="307"/>
      <c r="VQU310" s="307"/>
      <c r="VQV310" s="308"/>
      <c r="VQX310" s="42"/>
      <c r="VQZ310" s="357"/>
      <c r="VRA310" s="358"/>
      <c r="VRB310" s="307"/>
      <c r="VRC310" s="307"/>
      <c r="VRD310" s="308"/>
      <c r="VRF310" s="42"/>
      <c r="VRH310" s="357"/>
      <c r="VRI310" s="358"/>
      <c r="VRJ310" s="307"/>
      <c r="VRK310" s="307"/>
      <c r="VRL310" s="308"/>
      <c r="VRN310" s="42"/>
      <c r="VRP310" s="357"/>
      <c r="VRQ310" s="358"/>
      <c r="VRR310" s="307"/>
      <c r="VRS310" s="307"/>
      <c r="VRT310" s="308"/>
      <c r="VRV310" s="42"/>
      <c r="VRX310" s="357"/>
      <c r="VRY310" s="358"/>
      <c r="VRZ310" s="307"/>
      <c r="VSA310" s="307"/>
      <c r="VSB310" s="308"/>
      <c r="VSD310" s="42"/>
      <c r="VSF310" s="357"/>
      <c r="VSG310" s="358"/>
      <c r="VSH310" s="307"/>
      <c r="VSI310" s="307"/>
      <c r="VSJ310" s="308"/>
      <c r="VSL310" s="42"/>
      <c r="VSN310" s="357"/>
      <c r="VSO310" s="358"/>
      <c r="VSP310" s="307"/>
      <c r="VSQ310" s="307"/>
      <c r="VSR310" s="308"/>
      <c r="VST310" s="42"/>
      <c r="VSV310" s="357"/>
      <c r="VSW310" s="358"/>
      <c r="VSX310" s="307"/>
      <c r="VSY310" s="307"/>
      <c r="VSZ310" s="308"/>
      <c r="VTB310" s="42"/>
      <c r="VTD310" s="357"/>
      <c r="VTE310" s="358"/>
      <c r="VTF310" s="307"/>
      <c r="VTG310" s="307"/>
      <c r="VTH310" s="308"/>
      <c r="VTJ310" s="42"/>
      <c r="VTL310" s="357"/>
      <c r="VTM310" s="358"/>
      <c r="VTN310" s="307"/>
      <c r="VTO310" s="307"/>
      <c r="VTP310" s="308"/>
      <c r="VTR310" s="42"/>
      <c r="VTT310" s="357"/>
      <c r="VTU310" s="358"/>
      <c r="VTV310" s="307"/>
      <c r="VTW310" s="307"/>
      <c r="VTX310" s="308"/>
      <c r="VTZ310" s="42"/>
      <c r="VUB310" s="357"/>
      <c r="VUC310" s="358"/>
      <c r="VUD310" s="307"/>
      <c r="VUE310" s="307"/>
      <c r="VUF310" s="308"/>
      <c r="VUH310" s="42"/>
      <c r="VUJ310" s="357"/>
      <c r="VUK310" s="358"/>
      <c r="VUL310" s="307"/>
      <c r="VUM310" s="307"/>
      <c r="VUN310" s="308"/>
      <c r="VUP310" s="42"/>
      <c r="VUR310" s="357"/>
      <c r="VUS310" s="358"/>
      <c r="VUT310" s="307"/>
      <c r="VUU310" s="307"/>
      <c r="VUV310" s="308"/>
      <c r="VUX310" s="42"/>
      <c r="VUZ310" s="357"/>
      <c r="VVA310" s="358"/>
      <c r="VVB310" s="307"/>
      <c r="VVC310" s="307"/>
      <c r="VVD310" s="308"/>
      <c r="VVF310" s="42"/>
      <c r="VVH310" s="357"/>
      <c r="VVI310" s="358"/>
      <c r="VVJ310" s="307"/>
      <c r="VVK310" s="307"/>
      <c r="VVL310" s="308"/>
      <c r="VVN310" s="42"/>
      <c r="VVP310" s="357"/>
      <c r="VVQ310" s="358"/>
      <c r="VVR310" s="307"/>
      <c r="VVS310" s="307"/>
      <c r="VVT310" s="308"/>
      <c r="VVV310" s="42"/>
      <c r="VVX310" s="357"/>
      <c r="VVY310" s="358"/>
      <c r="VVZ310" s="307"/>
      <c r="VWA310" s="307"/>
      <c r="VWB310" s="308"/>
      <c r="VWD310" s="42"/>
      <c r="VWF310" s="357"/>
      <c r="VWG310" s="358"/>
      <c r="VWH310" s="307"/>
      <c r="VWI310" s="307"/>
      <c r="VWJ310" s="308"/>
      <c r="VWL310" s="42"/>
      <c r="VWN310" s="357"/>
      <c r="VWO310" s="358"/>
      <c r="VWP310" s="307"/>
      <c r="VWQ310" s="307"/>
      <c r="VWR310" s="308"/>
      <c r="VWT310" s="42"/>
      <c r="VWV310" s="357"/>
      <c r="VWW310" s="358"/>
      <c r="VWX310" s="307"/>
      <c r="VWY310" s="307"/>
      <c r="VWZ310" s="308"/>
      <c r="VXB310" s="42"/>
      <c r="VXD310" s="357"/>
      <c r="VXE310" s="358"/>
      <c r="VXF310" s="307"/>
      <c r="VXG310" s="307"/>
      <c r="VXH310" s="308"/>
      <c r="VXJ310" s="42"/>
      <c r="VXL310" s="357"/>
      <c r="VXM310" s="358"/>
      <c r="VXN310" s="307"/>
      <c r="VXO310" s="307"/>
      <c r="VXP310" s="308"/>
      <c r="VXR310" s="42"/>
      <c r="VXT310" s="357"/>
      <c r="VXU310" s="358"/>
      <c r="VXV310" s="307"/>
      <c r="VXW310" s="307"/>
      <c r="VXX310" s="308"/>
      <c r="VXZ310" s="42"/>
      <c r="VYB310" s="357"/>
      <c r="VYC310" s="358"/>
      <c r="VYD310" s="307"/>
      <c r="VYE310" s="307"/>
      <c r="VYF310" s="308"/>
      <c r="VYH310" s="42"/>
      <c r="VYJ310" s="357"/>
      <c r="VYK310" s="358"/>
      <c r="VYL310" s="307"/>
      <c r="VYM310" s="307"/>
      <c r="VYN310" s="308"/>
      <c r="VYP310" s="42"/>
      <c r="VYR310" s="357"/>
      <c r="VYS310" s="358"/>
      <c r="VYT310" s="307"/>
      <c r="VYU310" s="307"/>
      <c r="VYV310" s="308"/>
      <c r="VYX310" s="42"/>
      <c r="VYZ310" s="357"/>
      <c r="VZA310" s="358"/>
      <c r="VZB310" s="307"/>
      <c r="VZC310" s="307"/>
      <c r="VZD310" s="308"/>
      <c r="VZF310" s="42"/>
      <c r="VZH310" s="357"/>
      <c r="VZI310" s="358"/>
      <c r="VZJ310" s="307"/>
      <c r="VZK310" s="307"/>
      <c r="VZL310" s="308"/>
      <c r="VZN310" s="42"/>
      <c r="VZP310" s="357"/>
      <c r="VZQ310" s="358"/>
      <c r="VZR310" s="307"/>
      <c r="VZS310" s="307"/>
      <c r="VZT310" s="308"/>
      <c r="VZV310" s="42"/>
      <c r="VZX310" s="357"/>
      <c r="VZY310" s="358"/>
      <c r="VZZ310" s="307"/>
      <c r="WAA310" s="307"/>
      <c r="WAB310" s="308"/>
      <c r="WAD310" s="42"/>
      <c r="WAF310" s="357"/>
      <c r="WAG310" s="358"/>
      <c r="WAH310" s="307"/>
      <c r="WAI310" s="307"/>
      <c r="WAJ310" s="308"/>
      <c r="WAL310" s="42"/>
      <c r="WAN310" s="357"/>
      <c r="WAO310" s="358"/>
      <c r="WAP310" s="307"/>
      <c r="WAQ310" s="307"/>
      <c r="WAR310" s="308"/>
      <c r="WAT310" s="42"/>
      <c r="WAV310" s="357"/>
      <c r="WAW310" s="358"/>
      <c r="WAX310" s="307"/>
      <c r="WAY310" s="307"/>
      <c r="WAZ310" s="308"/>
      <c r="WBB310" s="42"/>
      <c r="WBD310" s="357"/>
      <c r="WBE310" s="358"/>
      <c r="WBF310" s="307"/>
      <c r="WBG310" s="307"/>
      <c r="WBH310" s="308"/>
      <c r="WBJ310" s="42"/>
      <c r="WBL310" s="357"/>
      <c r="WBM310" s="358"/>
      <c r="WBN310" s="307"/>
      <c r="WBO310" s="307"/>
      <c r="WBP310" s="308"/>
      <c r="WBR310" s="42"/>
      <c r="WBT310" s="357"/>
      <c r="WBU310" s="358"/>
      <c r="WBV310" s="307"/>
      <c r="WBW310" s="307"/>
      <c r="WBX310" s="308"/>
      <c r="WBZ310" s="42"/>
      <c r="WCB310" s="357"/>
      <c r="WCC310" s="358"/>
      <c r="WCD310" s="307"/>
      <c r="WCE310" s="307"/>
      <c r="WCF310" s="308"/>
      <c r="WCH310" s="42"/>
      <c r="WCJ310" s="357"/>
      <c r="WCK310" s="358"/>
      <c r="WCL310" s="307"/>
      <c r="WCM310" s="307"/>
      <c r="WCN310" s="308"/>
      <c r="WCP310" s="42"/>
      <c r="WCR310" s="357"/>
      <c r="WCS310" s="358"/>
      <c r="WCT310" s="307"/>
      <c r="WCU310" s="307"/>
      <c r="WCV310" s="308"/>
      <c r="WCX310" s="42"/>
      <c r="WCZ310" s="357"/>
      <c r="WDA310" s="358"/>
      <c r="WDB310" s="307"/>
      <c r="WDC310" s="307"/>
      <c r="WDD310" s="308"/>
      <c r="WDF310" s="42"/>
      <c r="WDH310" s="357"/>
      <c r="WDI310" s="358"/>
      <c r="WDJ310" s="307"/>
      <c r="WDK310" s="307"/>
      <c r="WDL310" s="308"/>
      <c r="WDN310" s="42"/>
      <c r="WDP310" s="357"/>
      <c r="WDQ310" s="358"/>
      <c r="WDR310" s="307"/>
      <c r="WDS310" s="307"/>
      <c r="WDT310" s="308"/>
      <c r="WDV310" s="42"/>
      <c r="WDX310" s="357"/>
      <c r="WDY310" s="358"/>
      <c r="WDZ310" s="307"/>
      <c r="WEA310" s="307"/>
      <c r="WEB310" s="308"/>
      <c r="WED310" s="42"/>
      <c r="WEF310" s="357"/>
      <c r="WEG310" s="358"/>
      <c r="WEH310" s="307"/>
      <c r="WEI310" s="307"/>
      <c r="WEJ310" s="308"/>
      <c r="WEL310" s="42"/>
      <c r="WEN310" s="357"/>
      <c r="WEO310" s="358"/>
      <c r="WEP310" s="307"/>
      <c r="WEQ310" s="307"/>
      <c r="WER310" s="308"/>
      <c r="WET310" s="42"/>
      <c r="WEV310" s="357"/>
      <c r="WEW310" s="358"/>
      <c r="WEX310" s="307"/>
      <c r="WEY310" s="307"/>
      <c r="WEZ310" s="308"/>
      <c r="WFB310" s="42"/>
      <c r="WFD310" s="357"/>
      <c r="WFE310" s="358"/>
      <c r="WFF310" s="307"/>
      <c r="WFG310" s="307"/>
      <c r="WFH310" s="308"/>
      <c r="WFJ310" s="42"/>
      <c r="WFL310" s="357"/>
      <c r="WFM310" s="358"/>
      <c r="WFN310" s="307"/>
      <c r="WFO310" s="307"/>
      <c r="WFP310" s="308"/>
      <c r="WFR310" s="42"/>
      <c r="WFT310" s="357"/>
      <c r="WFU310" s="358"/>
      <c r="WFV310" s="307"/>
      <c r="WFW310" s="307"/>
      <c r="WFX310" s="308"/>
      <c r="WFZ310" s="42"/>
      <c r="WGB310" s="357"/>
      <c r="WGC310" s="358"/>
      <c r="WGD310" s="307"/>
      <c r="WGE310" s="307"/>
      <c r="WGF310" s="308"/>
      <c r="WGH310" s="42"/>
      <c r="WGJ310" s="357"/>
      <c r="WGK310" s="358"/>
      <c r="WGL310" s="307"/>
      <c r="WGM310" s="307"/>
      <c r="WGN310" s="308"/>
      <c r="WGP310" s="42"/>
      <c r="WGR310" s="357"/>
      <c r="WGS310" s="358"/>
      <c r="WGT310" s="307"/>
      <c r="WGU310" s="307"/>
      <c r="WGV310" s="308"/>
      <c r="WGX310" s="42"/>
      <c r="WGZ310" s="357"/>
      <c r="WHA310" s="358"/>
      <c r="WHB310" s="307"/>
      <c r="WHC310" s="307"/>
      <c r="WHD310" s="308"/>
      <c r="WHF310" s="42"/>
      <c r="WHH310" s="357"/>
      <c r="WHI310" s="358"/>
      <c r="WHJ310" s="307"/>
      <c r="WHK310" s="307"/>
      <c r="WHL310" s="308"/>
      <c r="WHN310" s="42"/>
      <c r="WHP310" s="357"/>
      <c r="WHQ310" s="358"/>
      <c r="WHR310" s="307"/>
      <c r="WHS310" s="307"/>
      <c r="WHT310" s="308"/>
      <c r="WHV310" s="42"/>
      <c r="WHX310" s="357"/>
      <c r="WHY310" s="358"/>
      <c r="WHZ310" s="307"/>
      <c r="WIA310" s="307"/>
      <c r="WIB310" s="308"/>
      <c r="WID310" s="42"/>
      <c r="WIF310" s="357"/>
      <c r="WIG310" s="358"/>
      <c r="WIH310" s="307"/>
      <c r="WII310" s="307"/>
      <c r="WIJ310" s="308"/>
      <c r="WIL310" s="42"/>
      <c r="WIN310" s="357"/>
      <c r="WIO310" s="358"/>
      <c r="WIP310" s="307"/>
      <c r="WIQ310" s="307"/>
      <c r="WIR310" s="308"/>
      <c r="WIT310" s="42"/>
      <c r="WIV310" s="357"/>
      <c r="WIW310" s="358"/>
      <c r="WIX310" s="307"/>
      <c r="WIY310" s="307"/>
      <c r="WIZ310" s="308"/>
      <c r="WJB310" s="42"/>
      <c r="WJD310" s="357"/>
      <c r="WJE310" s="358"/>
      <c r="WJF310" s="307"/>
      <c r="WJG310" s="307"/>
      <c r="WJH310" s="308"/>
      <c r="WJJ310" s="42"/>
      <c r="WJL310" s="357"/>
      <c r="WJM310" s="358"/>
      <c r="WJN310" s="307"/>
      <c r="WJO310" s="307"/>
      <c r="WJP310" s="308"/>
      <c r="WJR310" s="42"/>
      <c r="WJT310" s="357"/>
      <c r="WJU310" s="358"/>
      <c r="WJV310" s="307"/>
      <c r="WJW310" s="307"/>
      <c r="WJX310" s="308"/>
      <c r="WJZ310" s="42"/>
      <c r="WKB310" s="357"/>
      <c r="WKC310" s="358"/>
      <c r="WKD310" s="307"/>
      <c r="WKE310" s="307"/>
      <c r="WKF310" s="308"/>
      <c r="WKH310" s="42"/>
      <c r="WKJ310" s="357"/>
      <c r="WKK310" s="358"/>
      <c r="WKL310" s="307"/>
      <c r="WKM310" s="307"/>
      <c r="WKN310" s="308"/>
      <c r="WKP310" s="42"/>
      <c r="WKR310" s="357"/>
      <c r="WKS310" s="358"/>
      <c r="WKT310" s="307"/>
      <c r="WKU310" s="307"/>
      <c r="WKV310" s="308"/>
      <c r="WKX310" s="42"/>
      <c r="WKZ310" s="357"/>
      <c r="WLA310" s="358"/>
      <c r="WLB310" s="307"/>
      <c r="WLC310" s="307"/>
      <c r="WLD310" s="308"/>
      <c r="WLF310" s="42"/>
      <c r="WLH310" s="357"/>
      <c r="WLI310" s="358"/>
      <c r="WLJ310" s="307"/>
      <c r="WLK310" s="307"/>
      <c r="WLL310" s="308"/>
      <c r="WLN310" s="42"/>
      <c r="WLP310" s="357"/>
      <c r="WLQ310" s="358"/>
      <c r="WLR310" s="307"/>
      <c r="WLS310" s="307"/>
      <c r="WLT310" s="308"/>
      <c r="WLV310" s="42"/>
      <c r="WLX310" s="357"/>
      <c r="WLY310" s="358"/>
      <c r="WLZ310" s="307"/>
      <c r="WMA310" s="307"/>
      <c r="WMB310" s="308"/>
      <c r="WMD310" s="42"/>
      <c r="WMF310" s="357"/>
      <c r="WMG310" s="358"/>
      <c r="WMH310" s="307"/>
      <c r="WMI310" s="307"/>
      <c r="WMJ310" s="308"/>
      <c r="WML310" s="42"/>
      <c r="WMN310" s="357"/>
      <c r="WMO310" s="358"/>
      <c r="WMP310" s="307"/>
      <c r="WMQ310" s="307"/>
      <c r="WMR310" s="308"/>
      <c r="WMT310" s="42"/>
      <c r="WMV310" s="357"/>
      <c r="WMW310" s="358"/>
      <c r="WMX310" s="307"/>
      <c r="WMY310" s="307"/>
      <c r="WMZ310" s="308"/>
      <c r="WNB310" s="42"/>
      <c r="WND310" s="357"/>
      <c r="WNE310" s="358"/>
      <c r="WNF310" s="307"/>
      <c r="WNG310" s="307"/>
      <c r="WNH310" s="308"/>
      <c r="WNJ310" s="42"/>
      <c r="WNL310" s="357"/>
      <c r="WNM310" s="358"/>
      <c r="WNN310" s="307"/>
      <c r="WNO310" s="307"/>
      <c r="WNP310" s="308"/>
      <c r="WNR310" s="42"/>
      <c r="WNT310" s="357"/>
      <c r="WNU310" s="358"/>
      <c r="WNV310" s="307"/>
      <c r="WNW310" s="307"/>
      <c r="WNX310" s="308"/>
      <c r="WNZ310" s="42"/>
      <c r="WOB310" s="357"/>
      <c r="WOC310" s="358"/>
      <c r="WOD310" s="307"/>
      <c r="WOE310" s="307"/>
      <c r="WOF310" s="308"/>
      <c r="WOH310" s="42"/>
      <c r="WOJ310" s="357"/>
      <c r="WOK310" s="358"/>
      <c r="WOL310" s="307"/>
      <c r="WOM310" s="307"/>
      <c r="WON310" s="308"/>
      <c r="WOP310" s="42"/>
      <c r="WOR310" s="357"/>
      <c r="WOS310" s="358"/>
      <c r="WOT310" s="307"/>
      <c r="WOU310" s="307"/>
      <c r="WOV310" s="308"/>
      <c r="WOX310" s="42"/>
      <c r="WOZ310" s="357"/>
      <c r="WPA310" s="358"/>
      <c r="WPB310" s="307"/>
      <c r="WPC310" s="307"/>
      <c r="WPD310" s="308"/>
      <c r="WPF310" s="42"/>
      <c r="WPH310" s="357"/>
      <c r="WPI310" s="358"/>
      <c r="WPJ310" s="307"/>
      <c r="WPK310" s="307"/>
      <c r="WPL310" s="308"/>
      <c r="WPN310" s="42"/>
      <c r="WPP310" s="357"/>
      <c r="WPQ310" s="358"/>
      <c r="WPR310" s="307"/>
      <c r="WPS310" s="307"/>
      <c r="WPT310" s="308"/>
      <c r="WPV310" s="42"/>
      <c r="WPX310" s="357"/>
      <c r="WPY310" s="358"/>
      <c r="WPZ310" s="307"/>
      <c r="WQA310" s="307"/>
      <c r="WQB310" s="308"/>
      <c r="WQD310" s="42"/>
      <c r="WQF310" s="357"/>
      <c r="WQG310" s="358"/>
      <c r="WQH310" s="307"/>
      <c r="WQI310" s="307"/>
      <c r="WQJ310" s="308"/>
      <c r="WQL310" s="42"/>
      <c r="WQN310" s="357"/>
      <c r="WQO310" s="358"/>
      <c r="WQP310" s="307"/>
      <c r="WQQ310" s="307"/>
      <c r="WQR310" s="308"/>
      <c r="WQT310" s="42"/>
      <c r="WQV310" s="357"/>
      <c r="WQW310" s="358"/>
      <c r="WQX310" s="307"/>
      <c r="WQY310" s="307"/>
      <c r="WQZ310" s="308"/>
      <c r="WRB310" s="42"/>
      <c r="WRD310" s="357"/>
      <c r="WRE310" s="358"/>
      <c r="WRF310" s="307"/>
      <c r="WRG310" s="307"/>
      <c r="WRH310" s="308"/>
      <c r="WRJ310" s="42"/>
      <c r="WRL310" s="357"/>
      <c r="WRM310" s="358"/>
      <c r="WRN310" s="307"/>
      <c r="WRO310" s="307"/>
      <c r="WRP310" s="308"/>
      <c r="WRR310" s="42"/>
      <c r="WRT310" s="357"/>
      <c r="WRU310" s="358"/>
      <c r="WRV310" s="307"/>
      <c r="WRW310" s="307"/>
      <c r="WRX310" s="308"/>
      <c r="WRZ310" s="42"/>
      <c r="WSB310" s="357"/>
      <c r="WSC310" s="358"/>
      <c r="WSD310" s="307"/>
      <c r="WSE310" s="307"/>
      <c r="WSF310" s="308"/>
      <c r="WSH310" s="42"/>
      <c r="WSJ310" s="357"/>
      <c r="WSK310" s="358"/>
      <c r="WSL310" s="307"/>
      <c r="WSM310" s="307"/>
      <c r="WSN310" s="308"/>
      <c r="WSP310" s="42"/>
      <c r="WSR310" s="357"/>
      <c r="WSS310" s="358"/>
      <c r="WST310" s="307"/>
      <c r="WSU310" s="307"/>
      <c r="WSV310" s="308"/>
      <c r="WSX310" s="42"/>
      <c r="WSZ310" s="357"/>
      <c r="WTA310" s="358"/>
      <c r="WTB310" s="307"/>
      <c r="WTC310" s="307"/>
      <c r="WTD310" s="308"/>
      <c r="WTF310" s="42"/>
      <c r="WTH310" s="357"/>
      <c r="WTI310" s="358"/>
      <c r="WTJ310" s="307"/>
      <c r="WTK310" s="307"/>
      <c r="WTL310" s="308"/>
      <c r="WTN310" s="42"/>
      <c r="WTP310" s="357"/>
      <c r="WTQ310" s="358"/>
      <c r="WTR310" s="307"/>
      <c r="WTS310" s="307"/>
      <c r="WTT310" s="308"/>
      <c r="WTV310" s="42"/>
      <c r="WTX310" s="357"/>
      <c r="WTY310" s="358"/>
      <c r="WTZ310" s="307"/>
      <c r="WUA310" s="307"/>
      <c r="WUB310" s="308"/>
      <c r="WUD310" s="42"/>
      <c r="WUF310" s="357"/>
      <c r="WUG310" s="358"/>
      <c r="WUH310" s="307"/>
      <c r="WUI310" s="307"/>
      <c r="WUJ310" s="308"/>
      <c r="WUL310" s="42"/>
      <c r="WUN310" s="357"/>
      <c r="WUO310" s="358"/>
      <c r="WUP310" s="307"/>
      <c r="WUQ310" s="307"/>
      <c r="WUR310" s="308"/>
      <c r="WUT310" s="42"/>
      <c r="WUV310" s="357"/>
      <c r="WUW310" s="358"/>
      <c r="WUX310" s="307"/>
      <c r="WUY310" s="307"/>
      <c r="WUZ310" s="308"/>
      <c r="WVB310" s="42"/>
      <c r="WVD310" s="357"/>
      <c r="WVE310" s="358"/>
      <c r="WVF310" s="307"/>
      <c r="WVG310" s="307"/>
      <c r="WVH310" s="308"/>
      <c r="WVJ310" s="42"/>
      <c r="WVL310" s="357"/>
      <c r="WVM310" s="358"/>
      <c r="WVN310" s="307"/>
      <c r="WVO310" s="307"/>
      <c r="WVP310" s="308"/>
      <c r="WVR310" s="42"/>
      <c r="WVT310" s="357"/>
      <c r="WVU310" s="358"/>
      <c r="WVV310" s="307"/>
      <c r="WVW310" s="307"/>
      <c r="WVX310" s="308"/>
      <c r="WVZ310" s="42"/>
      <c r="WWB310" s="357"/>
      <c r="WWC310" s="358"/>
      <c r="WWD310" s="307"/>
      <c r="WWE310" s="307"/>
      <c r="WWF310" s="308"/>
      <c r="WWH310" s="42"/>
      <c r="WWJ310" s="357"/>
      <c r="WWK310" s="358"/>
      <c r="WWL310" s="307"/>
      <c r="WWM310" s="307"/>
      <c r="WWN310" s="308"/>
      <c r="WWP310" s="42"/>
      <c r="WWR310" s="357"/>
      <c r="WWS310" s="358"/>
      <c r="WWT310" s="307"/>
      <c r="WWU310" s="307"/>
      <c r="WWV310" s="308"/>
      <c r="WWX310" s="42"/>
      <c r="WWZ310" s="357"/>
      <c r="WXA310" s="358"/>
      <c r="WXB310" s="307"/>
      <c r="WXC310" s="307"/>
      <c r="WXD310" s="308"/>
      <c r="WXF310" s="42"/>
      <c r="WXH310" s="357"/>
      <c r="WXI310" s="358"/>
      <c r="WXJ310" s="307"/>
      <c r="WXK310" s="307"/>
      <c r="WXL310" s="308"/>
      <c r="WXN310" s="42"/>
      <c r="WXP310" s="357"/>
      <c r="WXQ310" s="358"/>
      <c r="WXR310" s="307"/>
      <c r="WXS310" s="307"/>
      <c r="WXT310" s="308"/>
      <c r="WXV310" s="42"/>
      <c r="WXX310" s="357"/>
      <c r="WXY310" s="358"/>
      <c r="WXZ310" s="307"/>
      <c r="WYA310" s="307"/>
      <c r="WYB310" s="308"/>
      <c r="WYD310" s="42"/>
      <c r="WYF310" s="357"/>
      <c r="WYG310" s="358"/>
      <c r="WYH310" s="307"/>
      <c r="WYI310" s="307"/>
      <c r="WYJ310" s="308"/>
      <c r="WYL310" s="42"/>
      <c r="WYN310" s="357"/>
      <c r="WYO310" s="358"/>
      <c r="WYP310" s="307"/>
      <c r="WYQ310" s="307"/>
      <c r="WYR310" s="308"/>
      <c r="WYT310" s="42"/>
      <c r="WYV310" s="357"/>
      <c r="WYW310" s="358"/>
      <c r="WYX310" s="307"/>
      <c r="WYY310" s="307"/>
      <c r="WYZ310" s="308"/>
      <c r="WZB310" s="42"/>
      <c r="WZD310" s="357"/>
      <c r="WZE310" s="358"/>
      <c r="WZF310" s="307"/>
      <c r="WZG310" s="307"/>
      <c r="WZH310" s="308"/>
      <c r="WZJ310" s="42"/>
      <c r="WZL310" s="357"/>
      <c r="WZM310" s="358"/>
      <c r="WZN310" s="307"/>
      <c r="WZO310" s="307"/>
      <c r="WZP310" s="308"/>
      <c r="WZR310" s="42"/>
      <c r="WZT310" s="357"/>
      <c r="WZU310" s="358"/>
      <c r="WZV310" s="307"/>
      <c r="WZW310" s="307"/>
      <c r="WZX310" s="308"/>
      <c r="WZZ310" s="42"/>
      <c r="XAB310" s="357"/>
      <c r="XAC310" s="358"/>
      <c r="XAD310" s="307"/>
      <c r="XAE310" s="307"/>
      <c r="XAF310" s="308"/>
      <c r="XAH310" s="42"/>
      <c r="XAJ310" s="357"/>
      <c r="XAK310" s="358"/>
      <c r="XAL310" s="307"/>
      <c r="XAM310" s="307"/>
      <c r="XAN310" s="308"/>
      <c r="XAP310" s="42"/>
      <c r="XAR310" s="357"/>
      <c r="XAS310" s="358"/>
      <c r="XAT310" s="307"/>
      <c r="XAU310" s="307"/>
      <c r="XAV310" s="308"/>
      <c r="XAX310" s="42"/>
      <c r="XAZ310" s="357"/>
      <c r="XBA310" s="358"/>
      <c r="XBB310" s="307"/>
      <c r="XBC310" s="307"/>
      <c r="XBD310" s="308"/>
      <c r="XBF310" s="42"/>
      <c r="XBH310" s="357"/>
      <c r="XBI310" s="358"/>
      <c r="XBJ310" s="307"/>
      <c r="XBK310" s="307"/>
      <c r="XBL310" s="308"/>
      <c r="XBN310" s="42"/>
      <c r="XBP310" s="357"/>
      <c r="XBQ310" s="358"/>
      <c r="XBR310" s="307"/>
      <c r="XBS310" s="307"/>
      <c r="XBT310" s="308"/>
      <c r="XBV310" s="42"/>
      <c r="XBX310" s="357"/>
      <c r="XBY310" s="358"/>
      <c r="XBZ310" s="307"/>
      <c r="XCA310" s="307"/>
      <c r="XCB310" s="308"/>
      <c r="XCD310" s="42"/>
      <c r="XCF310" s="357"/>
      <c r="XCG310" s="358"/>
      <c r="XCH310" s="307"/>
      <c r="XCI310" s="307"/>
      <c r="XCJ310" s="308"/>
      <c r="XCL310" s="42"/>
      <c r="XCN310" s="357"/>
      <c r="XCO310" s="358"/>
      <c r="XCP310" s="307"/>
      <c r="XCQ310" s="307"/>
      <c r="XCR310" s="308"/>
      <c r="XCT310" s="42"/>
      <c r="XCV310" s="357"/>
      <c r="XCW310" s="358"/>
      <c r="XCX310" s="307"/>
      <c r="XCY310" s="307"/>
      <c r="XCZ310" s="308"/>
      <c r="XDB310" s="42"/>
      <c r="XDD310" s="357"/>
      <c r="XDE310" s="358"/>
      <c r="XDF310" s="307"/>
      <c r="XDG310" s="307"/>
      <c r="XDH310" s="308"/>
      <c r="XDJ310" s="42"/>
      <c r="XDL310" s="357"/>
      <c r="XDM310" s="358"/>
      <c r="XDN310" s="307"/>
      <c r="XDO310" s="307"/>
      <c r="XDP310" s="308"/>
      <c r="XDR310" s="42"/>
      <c r="XDT310" s="357"/>
      <c r="XDU310" s="358"/>
      <c r="XDV310" s="307"/>
      <c r="XDW310" s="307"/>
      <c r="XDX310" s="308"/>
      <c r="XDZ310" s="42"/>
      <c r="XEB310" s="357"/>
      <c r="XEC310" s="358"/>
      <c r="XED310" s="307"/>
      <c r="XEE310" s="307"/>
      <c r="XEF310" s="308"/>
      <c r="XEH310" s="42"/>
      <c r="XEJ310" s="357"/>
      <c r="XEK310" s="358"/>
      <c r="XEL310" s="307"/>
      <c r="XEM310" s="307"/>
      <c r="XEN310" s="308"/>
      <c r="XEP310" s="42"/>
      <c r="XER310" s="357"/>
      <c r="XES310" s="358"/>
      <c r="XET310" s="307"/>
      <c r="XEU310" s="307"/>
      <c r="XEV310" s="308"/>
      <c r="XEX310" s="42"/>
      <c r="XEZ310" s="357"/>
      <c r="XFA310" s="358"/>
      <c r="XFB310" s="307"/>
      <c r="XFC310" s="307"/>
      <c r="XFD310" s="308"/>
    </row>
    <row r="311" spans="1:16384" s="3" customFormat="1" ht="15.75" customHeight="1" x14ac:dyDescent="0.25">
      <c r="A311" s="2"/>
      <c r="B311" s="35">
        <v>2</v>
      </c>
      <c r="C311" s="232" t="s">
        <v>104</v>
      </c>
      <c r="D311" s="174">
        <v>1.54</v>
      </c>
      <c r="E311" s="1">
        <v>0</v>
      </c>
      <c r="F311" s="140">
        <v>1.36</v>
      </c>
      <c r="G311" s="140">
        <f t="shared" si="26"/>
        <v>1.36</v>
      </c>
      <c r="H311" s="175">
        <f t="shared" si="27"/>
        <v>0.88311688311688319</v>
      </c>
      <c r="I311" s="2"/>
      <c r="J311" s="42"/>
      <c r="L311" s="357"/>
      <c r="M311" s="358"/>
      <c r="N311" s="307"/>
      <c r="O311" s="307"/>
      <c r="P311" s="308"/>
      <c r="R311" s="42"/>
      <c r="T311" s="357"/>
      <c r="U311" s="358"/>
      <c r="V311" s="307"/>
      <c r="W311" s="307"/>
      <c r="X311" s="308"/>
      <c r="Z311" s="42"/>
      <c r="AB311" s="357"/>
      <c r="AC311" s="358"/>
      <c r="AD311" s="307"/>
      <c r="AE311" s="307"/>
      <c r="AF311" s="308"/>
      <c r="AH311" s="42"/>
      <c r="AJ311" s="357"/>
      <c r="AK311" s="358"/>
      <c r="AL311" s="307"/>
      <c r="AM311" s="307"/>
      <c r="AN311" s="308"/>
      <c r="AP311" s="42"/>
      <c r="AR311" s="357"/>
      <c r="AS311" s="358"/>
      <c r="AT311" s="307"/>
      <c r="AU311" s="307"/>
      <c r="AV311" s="308"/>
      <c r="AX311" s="42"/>
      <c r="AZ311" s="357"/>
      <c r="BA311" s="358"/>
      <c r="BB311" s="307"/>
      <c r="BC311" s="307"/>
      <c r="BD311" s="308"/>
      <c r="BF311" s="42"/>
      <c r="BH311" s="357"/>
      <c r="BI311" s="358"/>
      <c r="BJ311" s="307"/>
      <c r="BK311" s="307"/>
      <c r="BL311" s="308"/>
      <c r="BN311" s="42"/>
      <c r="BP311" s="357"/>
      <c r="BQ311" s="358"/>
      <c r="BR311" s="307"/>
      <c r="BS311" s="307"/>
      <c r="BT311" s="308"/>
      <c r="BV311" s="42"/>
      <c r="BX311" s="357"/>
      <c r="BY311" s="358"/>
      <c r="BZ311" s="307"/>
      <c r="CA311" s="307"/>
      <c r="CB311" s="308"/>
      <c r="CD311" s="42"/>
      <c r="CF311" s="357"/>
      <c r="CG311" s="358"/>
      <c r="CH311" s="307"/>
      <c r="CI311" s="307"/>
      <c r="CJ311" s="308"/>
      <c r="CL311" s="42"/>
      <c r="CN311" s="357"/>
      <c r="CO311" s="358"/>
      <c r="CP311" s="307"/>
      <c r="CQ311" s="307"/>
      <c r="CR311" s="308"/>
      <c r="CT311" s="42"/>
      <c r="CV311" s="357"/>
      <c r="CW311" s="358"/>
      <c r="CX311" s="307"/>
      <c r="CY311" s="307"/>
      <c r="CZ311" s="308"/>
      <c r="DB311" s="42"/>
      <c r="DD311" s="357"/>
      <c r="DE311" s="358"/>
      <c r="DF311" s="307"/>
      <c r="DG311" s="307"/>
      <c r="DH311" s="308"/>
      <c r="DJ311" s="42"/>
      <c r="DL311" s="357"/>
      <c r="DM311" s="358"/>
      <c r="DN311" s="307"/>
      <c r="DO311" s="307"/>
      <c r="DP311" s="308"/>
      <c r="DR311" s="42"/>
      <c r="DT311" s="357"/>
      <c r="DU311" s="358"/>
      <c r="DV311" s="307"/>
      <c r="DW311" s="307"/>
      <c r="DX311" s="308"/>
      <c r="DZ311" s="42"/>
      <c r="EB311" s="357"/>
      <c r="EC311" s="358"/>
      <c r="ED311" s="307"/>
      <c r="EE311" s="307"/>
      <c r="EF311" s="308"/>
      <c r="EH311" s="42"/>
      <c r="EJ311" s="357"/>
      <c r="EK311" s="358"/>
      <c r="EL311" s="307"/>
      <c r="EM311" s="307"/>
      <c r="EN311" s="308"/>
      <c r="EP311" s="42"/>
      <c r="ER311" s="357"/>
      <c r="ES311" s="358"/>
      <c r="ET311" s="307"/>
      <c r="EU311" s="307"/>
      <c r="EV311" s="308"/>
      <c r="EX311" s="42"/>
      <c r="EZ311" s="357"/>
      <c r="FA311" s="358"/>
      <c r="FB311" s="307"/>
      <c r="FC311" s="307"/>
      <c r="FD311" s="308"/>
      <c r="FF311" s="42"/>
      <c r="FH311" s="357"/>
      <c r="FI311" s="358"/>
      <c r="FJ311" s="307"/>
      <c r="FK311" s="307"/>
      <c r="FL311" s="308"/>
      <c r="FN311" s="42"/>
      <c r="FP311" s="357"/>
      <c r="FQ311" s="358"/>
      <c r="FR311" s="307"/>
      <c r="FS311" s="307"/>
      <c r="FT311" s="308"/>
      <c r="FV311" s="42"/>
      <c r="FX311" s="357"/>
      <c r="FY311" s="358"/>
      <c r="FZ311" s="307"/>
      <c r="GA311" s="307"/>
      <c r="GB311" s="308"/>
      <c r="GD311" s="42"/>
      <c r="GF311" s="357"/>
      <c r="GG311" s="358"/>
      <c r="GH311" s="307"/>
      <c r="GI311" s="307"/>
      <c r="GJ311" s="308"/>
      <c r="GL311" s="42"/>
      <c r="GN311" s="357"/>
      <c r="GO311" s="358"/>
      <c r="GP311" s="307"/>
      <c r="GQ311" s="307"/>
      <c r="GR311" s="308"/>
      <c r="GT311" s="42"/>
      <c r="GV311" s="357"/>
      <c r="GW311" s="358"/>
      <c r="GX311" s="307"/>
      <c r="GY311" s="307"/>
      <c r="GZ311" s="308"/>
      <c r="HB311" s="42"/>
      <c r="HD311" s="357"/>
      <c r="HE311" s="358"/>
      <c r="HF311" s="307"/>
      <c r="HG311" s="307"/>
      <c r="HH311" s="308"/>
      <c r="HJ311" s="42"/>
      <c r="HL311" s="357"/>
      <c r="HM311" s="358"/>
      <c r="HN311" s="307"/>
      <c r="HO311" s="307"/>
      <c r="HP311" s="308"/>
      <c r="HR311" s="42"/>
      <c r="HT311" s="357"/>
      <c r="HU311" s="358"/>
      <c r="HV311" s="307"/>
      <c r="HW311" s="307"/>
      <c r="HX311" s="308"/>
      <c r="HZ311" s="42"/>
      <c r="IB311" s="357"/>
      <c r="IC311" s="358"/>
      <c r="ID311" s="307"/>
      <c r="IE311" s="307"/>
      <c r="IF311" s="308"/>
      <c r="IH311" s="42"/>
      <c r="IJ311" s="357"/>
      <c r="IK311" s="358"/>
      <c r="IL311" s="307"/>
      <c r="IM311" s="307"/>
      <c r="IN311" s="308"/>
      <c r="IP311" s="42"/>
      <c r="IR311" s="357"/>
      <c r="IS311" s="358"/>
      <c r="IT311" s="307"/>
      <c r="IU311" s="307"/>
      <c r="IV311" s="308"/>
      <c r="IX311" s="42"/>
      <c r="IZ311" s="357"/>
      <c r="JA311" s="358"/>
      <c r="JB311" s="307"/>
      <c r="JC311" s="307"/>
      <c r="JD311" s="308"/>
      <c r="JF311" s="42"/>
      <c r="JH311" s="357"/>
      <c r="JI311" s="358"/>
      <c r="JJ311" s="307"/>
      <c r="JK311" s="307"/>
      <c r="JL311" s="308"/>
      <c r="JN311" s="42"/>
      <c r="JP311" s="357"/>
      <c r="JQ311" s="358"/>
      <c r="JR311" s="307"/>
      <c r="JS311" s="307"/>
      <c r="JT311" s="308"/>
      <c r="JV311" s="42"/>
      <c r="JX311" s="357"/>
      <c r="JY311" s="358"/>
      <c r="JZ311" s="307"/>
      <c r="KA311" s="307"/>
      <c r="KB311" s="308"/>
      <c r="KD311" s="42"/>
      <c r="KF311" s="357"/>
      <c r="KG311" s="358"/>
      <c r="KH311" s="307"/>
      <c r="KI311" s="307"/>
      <c r="KJ311" s="308"/>
      <c r="KL311" s="42"/>
      <c r="KN311" s="357"/>
      <c r="KO311" s="358"/>
      <c r="KP311" s="307"/>
      <c r="KQ311" s="307"/>
      <c r="KR311" s="308"/>
      <c r="KT311" s="42"/>
      <c r="KV311" s="357"/>
      <c r="KW311" s="358"/>
      <c r="KX311" s="307"/>
      <c r="KY311" s="307"/>
      <c r="KZ311" s="308"/>
      <c r="LB311" s="42"/>
      <c r="LD311" s="357"/>
      <c r="LE311" s="358"/>
      <c r="LF311" s="307"/>
      <c r="LG311" s="307"/>
      <c r="LH311" s="308"/>
      <c r="LJ311" s="42"/>
      <c r="LL311" s="357"/>
      <c r="LM311" s="358"/>
      <c r="LN311" s="307"/>
      <c r="LO311" s="307"/>
      <c r="LP311" s="308"/>
      <c r="LR311" s="42"/>
      <c r="LT311" s="357"/>
      <c r="LU311" s="358"/>
      <c r="LV311" s="307"/>
      <c r="LW311" s="307"/>
      <c r="LX311" s="308"/>
      <c r="LZ311" s="42"/>
      <c r="MB311" s="357"/>
      <c r="MC311" s="358"/>
      <c r="MD311" s="307"/>
      <c r="ME311" s="307"/>
      <c r="MF311" s="308"/>
      <c r="MH311" s="42"/>
      <c r="MJ311" s="357"/>
      <c r="MK311" s="358"/>
      <c r="ML311" s="307"/>
      <c r="MM311" s="307"/>
      <c r="MN311" s="308"/>
      <c r="MP311" s="42"/>
      <c r="MR311" s="357"/>
      <c r="MS311" s="358"/>
      <c r="MT311" s="307"/>
      <c r="MU311" s="307"/>
      <c r="MV311" s="308"/>
      <c r="MX311" s="42"/>
      <c r="MZ311" s="357"/>
      <c r="NA311" s="358"/>
      <c r="NB311" s="307"/>
      <c r="NC311" s="307"/>
      <c r="ND311" s="308"/>
      <c r="NF311" s="42"/>
      <c r="NH311" s="357"/>
      <c r="NI311" s="358"/>
      <c r="NJ311" s="307"/>
      <c r="NK311" s="307"/>
      <c r="NL311" s="308"/>
      <c r="NN311" s="42"/>
      <c r="NP311" s="357"/>
      <c r="NQ311" s="358"/>
      <c r="NR311" s="307"/>
      <c r="NS311" s="307"/>
      <c r="NT311" s="308"/>
      <c r="NV311" s="42"/>
      <c r="NX311" s="357"/>
      <c r="NY311" s="358"/>
      <c r="NZ311" s="307"/>
      <c r="OA311" s="307"/>
      <c r="OB311" s="308"/>
      <c r="OD311" s="42"/>
      <c r="OF311" s="357"/>
      <c r="OG311" s="358"/>
      <c r="OH311" s="307"/>
      <c r="OI311" s="307"/>
      <c r="OJ311" s="308"/>
      <c r="OL311" s="42"/>
      <c r="ON311" s="357"/>
      <c r="OO311" s="358"/>
      <c r="OP311" s="307"/>
      <c r="OQ311" s="307"/>
      <c r="OR311" s="308"/>
      <c r="OT311" s="42"/>
      <c r="OV311" s="357"/>
      <c r="OW311" s="358"/>
      <c r="OX311" s="307"/>
      <c r="OY311" s="307"/>
      <c r="OZ311" s="308"/>
      <c r="PB311" s="42"/>
      <c r="PD311" s="357"/>
      <c r="PE311" s="358"/>
      <c r="PF311" s="307"/>
      <c r="PG311" s="307"/>
      <c r="PH311" s="308"/>
      <c r="PJ311" s="42"/>
      <c r="PL311" s="357"/>
      <c r="PM311" s="358"/>
      <c r="PN311" s="307"/>
      <c r="PO311" s="307"/>
      <c r="PP311" s="308"/>
      <c r="PR311" s="42"/>
      <c r="PT311" s="357"/>
      <c r="PU311" s="358"/>
      <c r="PV311" s="307"/>
      <c r="PW311" s="307"/>
      <c r="PX311" s="308"/>
      <c r="PZ311" s="42"/>
      <c r="QB311" s="357"/>
      <c r="QC311" s="358"/>
      <c r="QD311" s="307"/>
      <c r="QE311" s="307"/>
      <c r="QF311" s="308"/>
      <c r="QH311" s="42"/>
      <c r="QJ311" s="357"/>
      <c r="QK311" s="358"/>
      <c r="QL311" s="307"/>
      <c r="QM311" s="307"/>
      <c r="QN311" s="308"/>
      <c r="QP311" s="42"/>
      <c r="QR311" s="357"/>
      <c r="QS311" s="358"/>
      <c r="QT311" s="307"/>
      <c r="QU311" s="307"/>
      <c r="QV311" s="308"/>
      <c r="QX311" s="42"/>
      <c r="QZ311" s="357"/>
      <c r="RA311" s="358"/>
      <c r="RB311" s="307"/>
      <c r="RC311" s="307"/>
      <c r="RD311" s="308"/>
      <c r="RF311" s="42"/>
      <c r="RH311" s="357"/>
      <c r="RI311" s="358"/>
      <c r="RJ311" s="307"/>
      <c r="RK311" s="307"/>
      <c r="RL311" s="308"/>
      <c r="RN311" s="42"/>
      <c r="RP311" s="357"/>
      <c r="RQ311" s="358"/>
      <c r="RR311" s="307"/>
      <c r="RS311" s="307"/>
      <c r="RT311" s="308"/>
      <c r="RV311" s="42"/>
      <c r="RX311" s="357"/>
      <c r="RY311" s="358"/>
      <c r="RZ311" s="307"/>
      <c r="SA311" s="307"/>
      <c r="SB311" s="308"/>
      <c r="SD311" s="42"/>
      <c r="SF311" s="357"/>
      <c r="SG311" s="358"/>
      <c r="SH311" s="307"/>
      <c r="SI311" s="307"/>
      <c r="SJ311" s="308"/>
      <c r="SL311" s="42"/>
      <c r="SN311" s="357"/>
      <c r="SO311" s="358"/>
      <c r="SP311" s="307"/>
      <c r="SQ311" s="307"/>
      <c r="SR311" s="308"/>
      <c r="ST311" s="42"/>
      <c r="SV311" s="357"/>
      <c r="SW311" s="358"/>
      <c r="SX311" s="307"/>
      <c r="SY311" s="307"/>
      <c r="SZ311" s="308"/>
      <c r="TB311" s="42"/>
      <c r="TD311" s="357"/>
      <c r="TE311" s="358"/>
      <c r="TF311" s="307"/>
      <c r="TG311" s="307"/>
      <c r="TH311" s="308"/>
      <c r="TJ311" s="42"/>
      <c r="TL311" s="357"/>
      <c r="TM311" s="358"/>
      <c r="TN311" s="307"/>
      <c r="TO311" s="307"/>
      <c r="TP311" s="308"/>
      <c r="TR311" s="42"/>
      <c r="TT311" s="357"/>
      <c r="TU311" s="358"/>
      <c r="TV311" s="307"/>
      <c r="TW311" s="307"/>
      <c r="TX311" s="308"/>
      <c r="TZ311" s="42"/>
      <c r="UB311" s="357"/>
      <c r="UC311" s="358"/>
      <c r="UD311" s="307"/>
      <c r="UE311" s="307"/>
      <c r="UF311" s="308"/>
      <c r="UH311" s="42"/>
      <c r="UJ311" s="357"/>
      <c r="UK311" s="358"/>
      <c r="UL311" s="307"/>
      <c r="UM311" s="307"/>
      <c r="UN311" s="308"/>
      <c r="UP311" s="42"/>
      <c r="UR311" s="357"/>
      <c r="US311" s="358"/>
      <c r="UT311" s="307"/>
      <c r="UU311" s="307"/>
      <c r="UV311" s="308"/>
      <c r="UX311" s="42"/>
      <c r="UZ311" s="357"/>
      <c r="VA311" s="358"/>
      <c r="VB311" s="307"/>
      <c r="VC311" s="307"/>
      <c r="VD311" s="308"/>
      <c r="VF311" s="42"/>
      <c r="VH311" s="357"/>
      <c r="VI311" s="358"/>
      <c r="VJ311" s="307"/>
      <c r="VK311" s="307"/>
      <c r="VL311" s="308"/>
      <c r="VN311" s="42"/>
      <c r="VP311" s="357"/>
      <c r="VQ311" s="358"/>
      <c r="VR311" s="307"/>
      <c r="VS311" s="307"/>
      <c r="VT311" s="308"/>
      <c r="VV311" s="42"/>
      <c r="VX311" s="357"/>
      <c r="VY311" s="358"/>
      <c r="VZ311" s="307"/>
      <c r="WA311" s="307"/>
      <c r="WB311" s="308"/>
      <c r="WD311" s="42"/>
      <c r="WF311" s="357"/>
      <c r="WG311" s="358"/>
      <c r="WH311" s="307"/>
      <c r="WI311" s="307"/>
      <c r="WJ311" s="308"/>
      <c r="WL311" s="42"/>
      <c r="WN311" s="357"/>
      <c r="WO311" s="358"/>
      <c r="WP311" s="307"/>
      <c r="WQ311" s="307"/>
      <c r="WR311" s="308"/>
      <c r="WT311" s="42"/>
      <c r="WV311" s="357"/>
      <c r="WW311" s="358"/>
      <c r="WX311" s="307"/>
      <c r="WY311" s="307"/>
      <c r="WZ311" s="308"/>
      <c r="XB311" s="42"/>
      <c r="XD311" s="357"/>
      <c r="XE311" s="358"/>
      <c r="XF311" s="307"/>
      <c r="XG311" s="307"/>
      <c r="XH311" s="308"/>
      <c r="XJ311" s="42"/>
      <c r="XL311" s="357"/>
      <c r="XM311" s="358"/>
      <c r="XN311" s="307"/>
      <c r="XO311" s="307"/>
      <c r="XP311" s="308"/>
      <c r="XR311" s="42"/>
      <c r="XT311" s="357"/>
      <c r="XU311" s="358"/>
      <c r="XV311" s="307"/>
      <c r="XW311" s="307"/>
      <c r="XX311" s="308"/>
      <c r="XZ311" s="42"/>
      <c r="YB311" s="357"/>
      <c r="YC311" s="358"/>
      <c r="YD311" s="307"/>
      <c r="YE311" s="307"/>
      <c r="YF311" s="308"/>
      <c r="YH311" s="42"/>
      <c r="YJ311" s="357"/>
      <c r="YK311" s="358"/>
      <c r="YL311" s="307"/>
      <c r="YM311" s="307"/>
      <c r="YN311" s="308"/>
      <c r="YP311" s="42"/>
      <c r="YR311" s="357"/>
      <c r="YS311" s="358"/>
      <c r="YT311" s="307"/>
      <c r="YU311" s="307"/>
      <c r="YV311" s="308"/>
      <c r="YX311" s="42"/>
      <c r="YZ311" s="357"/>
      <c r="ZA311" s="358"/>
      <c r="ZB311" s="307"/>
      <c r="ZC311" s="307"/>
      <c r="ZD311" s="308"/>
      <c r="ZF311" s="42"/>
      <c r="ZH311" s="357"/>
      <c r="ZI311" s="358"/>
      <c r="ZJ311" s="307"/>
      <c r="ZK311" s="307"/>
      <c r="ZL311" s="308"/>
      <c r="ZN311" s="42"/>
      <c r="ZP311" s="357"/>
      <c r="ZQ311" s="358"/>
      <c r="ZR311" s="307"/>
      <c r="ZS311" s="307"/>
      <c r="ZT311" s="308"/>
      <c r="ZV311" s="42"/>
      <c r="ZX311" s="357"/>
      <c r="ZY311" s="358"/>
      <c r="ZZ311" s="307"/>
      <c r="AAA311" s="307"/>
      <c r="AAB311" s="308"/>
      <c r="AAD311" s="42"/>
      <c r="AAF311" s="357"/>
      <c r="AAG311" s="358"/>
      <c r="AAH311" s="307"/>
      <c r="AAI311" s="307"/>
      <c r="AAJ311" s="308"/>
      <c r="AAL311" s="42"/>
      <c r="AAN311" s="357"/>
      <c r="AAO311" s="358"/>
      <c r="AAP311" s="307"/>
      <c r="AAQ311" s="307"/>
      <c r="AAR311" s="308"/>
      <c r="AAT311" s="42"/>
      <c r="AAV311" s="357"/>
      <c r="AAW311" s="358"/>
      <c r="AAX311" s="307"/>
      <c r="AAY311" s="307"/>
      <c r="AAZ311" s="308"/>
      <c r="ABB311" s="42"/>
      <c r="ABD311" s="357"/>
      <c r="ABE311" s="358"/>
      <c r="ABF311" s="307"/>
      <c r="ABG311" s="307"/>
      <c r="ABH311" s="308"/>
      <c r="ABJ311" s="42"/>
      <c r="ABL311" s="357"/>
      <c r="ABM311" s="358"/>
      <c r="ABN311" s="307"/>
      <c r="ABO311" s="307"/>
      <c r="ABP311" s="308"/>
      <c r="ABR311" s="42"/>
      <c r="ABT311" s="357"/>
      <c r="ABU311" s="358"/>
      <c r="ABV311" s="307"/>
      <c r="ABW311" s="307"/>
      <c r="ABX311" s="308"/>
      <c r="ABZ311" s="42"/>
      <c r="ACB311" s="357"/>
      <c r="ACC311" s="358"/>
      <c r="ACD311" s="307"/>
      <c r="ACE311" s="307"/>
      <c r="ACF311" s="308"/>
      <c r="ACH311" s="42"/>
      <c r="ACJ311" s="357"/>
      <c r="ACK311" s="358"/>
      <c r="ACL311" s="307"/>
      <c r="ACM311" s="307"/>
      <c r="ACN311" s="308"/>
      <c r="ACP311" s="42"/>
      <c r="ACR311" s="357"/>
      <c r="ACS311" s="358"/>
      <c r="ACT311" s="307"/>
      <c r="ACU311" s="307"/>
      <c r="ACV311" s="308"/>
      <c r="ACX311" s="42"/>
      <c r="ACZ311" s="357"/>
      <c r="ADA311" s="358"/>
      <c r="ADB311" s="307"/>
      <c r="ADC311" s="307"/>
      <c r="ADD311" s="308"/>
      <c r="ADF311" s="42"/>
      <c r="ADH311" s="357"/>
      <c r="ADI311" s="358"/>
      <c r="ADJ311" s="307"/>
      <c r="ADK311" s="307"/>
      <c r="ADL311" s="308"/>
      <c r="ADN311" s="42"/>
      <c r="ADP311" s="357"/>
      <c r="ADQ311" s="358"/>
      <c r="ADR311" s="307"/>
      <c r="ADS311" s="307"/>
      <c r="ADT311" s="308"/>
      <c r="ADV311" s="42"/>
      <c r="ADX311" s="357"/>
      <c r="ADY311" s="358"/>
      <c r="ADZ311" s="307"/>
      <c r="AEA311" s="307"/>
      <c r="AEB311" s="308"/>
      <c r="AED311" s="42"/>
      <c r="AEF311" s="357"/>
      <c r="AEG311" s="358"/>
      <c r="AEH311" s="307"/>
      <c r="AEI311" s="307"/>
      <c r="AEJ311" s="308"/>
      <c r="AEL311" s="42"/>
      <c r="AEN311" s="357"/>
      <c r="AEO311" s="358"/>
      <c r="AEP311" s="307"/>
      <c r="AEQ311" s="307"/>
      <c r="AER311" s="308"/>
      <c r="AET311" s="42"/>
      <c r="AEV311" s="357"/>
      <c r="AEW311" s="358"/>
      <c r="AEX311" s="307"/>
      <c r="AEY311" s="307"/>
      <c r="AEZ311" s="308"/>
      <c r="AFB311" s="42"/>
      <c r="AFD311" s="357"/>
      <c r="AFE311" s="358"/>
      <c r="AFF311" s="307"/>
      <c r="AFG311" s="307"/>
      <c r="AFH311" s="308"/>
      <c r="AFJ311" s="42"/>
      <c r="AFL311" s="357"/>
      <c r="AFM311" s="358"/>
      <c r="AFN311" s="307"/>
      <c r="AFO311" s="307"/>
      <c r="AFP311" s="308"/>
      <c r="AFR311" s="42"/>
      <c r="AFT311" s="357"/>
      <c r="AFU311" s="358"/>
      <c r="AFV311" s="307"/>
      <c r="AFW311" s="307"/>
      <c r="AFX311" s="308"/>
      <c r="AFZ311" s="42"/>
      <c r="AGB311" s="357"/>
      <c r="AGC311" s="358"/>
      <c r="AGD311" s="307"/>
      <c r="AGE311" s="307"/>
      <c r="AGF311" s="308"/>
      <c r="AGH311" s="42"/>
      <c r="AGJ311" s="357"/>
      <c r="AGK311" s="358"/>
      <c r="AGL311" s="307"/>
      <c r="AGM311" s="307"/>
      <c r="AGN311" s="308"/>
      <c r="AGP311" s="42"/>
      <c r="AGR311" s="357"/>
      <c r="AGS311" s="358"/>
      <c r="AGT311" s="307"/>
      <c r="AGU311" s="307"/>
      <c r="AGV311" s="308"/>
      <c r="AGX311" s="42"/>
      <c r="AGZ311" s="357"/>
      <c r="AHA311" s="358"/>
      <c r="AHB311" s="307"/>
      <c r="AHC311" s="307"/>
      <c r="AHD311" s="308"/>
      <c r="AHF311" s="42"/>
      <c r="AHH311" s="357"/>
      <c r="AHI311" s="358"/>
      <c r="AHJ311" s="307"/>
      <c r="AHK311" s="307"/>
      <c r="AHL311" s="308"/>
      <c r="AHN311" s="42"/>
      <c r="AHP311" s="357"/>
      <c r="AHQ311" s="358"/>
      <c r="AHR311" s="307"/>
      <c r="AHS311" s="307"/>
      <c r="AHT311" s="308"/>
      <c r="AHV311" s="42"/>
      <c r="AHX311" s="357"/>
      <c r="AHY311" s="358"/>
      <c r="AHZ311" s="307"/>
      <c r="AIA311" s="307"/>
      <c r="AIB311" s="308"/>
      <c r="AID311" s="42"/>
      <c r="AIF311" s="357"/>
      <c r="AIG311" s="358"/>
      <c r="AIH311" s="307"/>
      <c r="AII311" s="307"/>
      <c r="AIJ311" s="308"/>
      <c r="AIL311" s="42"/>
      <c r="AIN311" s="357"/>
      <c r="AIO311" s="358"/>
      <c r="AIP311" s="307"/>
      <c r="AIQ311" s="307"/>
      <c r="AIR311" s="308"/>
      <c r="AIT311" s="42"/>
      <c r="AIV311" s="357"/>
      <c r="AIW311" s="358"/>
      <c r="AIX311" s="307"/>
      <c r="AIY311" s="307"/>
      <c r="AIZ311" s="308"/>
      <c r="AJB311" s="42"/>
      <c r="AJD311" s="357"/>
      <c r="AJE311" s="358"/>
      <c r="AJF311" s="307"/>
      <c r="AJG311" s="307"/>
      <c r="AJH311" s="308"/>
      <c r="AJJ311" s="42"/>
      <c r="AJL311" s="357"/>
      <c r="AJM311" s="358"/>
      <c r="AJN311" s="307"/>
      <c r="AJO311" s="307"/>
      <c r="AJP311" s="308"/>
      <c r="AJR311" s="42"/>
      <c r="AJT311" s="357"/>
      <c r="AJU311" s="358"/>
      <c r="AJV311" s="307"/>
      <c r="AJW311" s="307"/>
      <c r="AJX311" s="308"/>
      <c r="AJZ311" s="42"/>
      <c r="AKB311" s="357"/>
      <c r="AKC311" s="358"/>
      <c r="AKD311" s="307"/>
      <c r="AKE311" s="307"/>
      <c r="AKF311" s="308"/>
      <c r="AKH311" s="42"/>
      <c r="AKJ311" s="357"/>
      <c r="AKK311" s="358"/>
      <c r="AKL311" s="307"/>
      <c r="AKM311" s="307"/>
      <c r="AKN311" s="308"/>
      <c r="AKP311" s="42"/>
      <c r="AKR311" s="357"/>
      <c r="AKS311" s="358"/>
      <c r="AKT311" s="307"/>
      <c r="AKU311" s="307"/>
      <c r="AKV311" s="308"/>
      <c r="AKX311" s="42"/>
      <c r="AKZ311" s="357"/>
      <c r="ALA311" s="358"/>
      <c r="ALB311" s="307"/>
      <c r="ALC311" s="307"/>
      <c r="ALD311" s="308"/>
      <c r="ALF311" s="42"/>
      <c r="ALH311" s="357"/>
      <c r="ALI311" s="358"/>
      <c r="ALJ311" s="307"/>
      <c r="ALK311" s="307"/>
      <c r="ALL311" s="308"/>
      <c r="ALN311" s="42"/>
      <c r="ALP311" s="357"/>
      <c r="ALQ311" s="358"/>
      <c r="ALR311" s="307"/>
      <c r="ALS311" s="307"/>
      <c r="ALT311" s="308"/>
      <c r="ALV311" s="42"/>
      <c r="ALX311" s="357"/>
      <c r="ALY311" s="358"/>
      <c r="ALZ311" s="307"/>
      <c r="AMA311" s="307"/>
      <c r="AMB311" s="308"/>
      <c r="AMD311" s="42"/>
      <c r="AMF311" s="357"/>
      <c r="AMG311" s="358"/>
      <c r="AMH311" s="307"/>
      <c r="AMI311" s="307"/>
      <c r="AMJ311" s="308"/>
      <c r="AML311" s="42"/>
      <c r="AMN311" s="357"/>
      <c r="AMO311" s="358"/>
      <c r="AMP311" s="307"/>
      <c r="AMQ311" s="307"/>
      <c r="AMR311" s="308"/>
      <c r="AMT311" s="42"/>
      <c r="AMV311" s="357"/>
      <c r="AMW311" s="358"/>
      <c r="AMX311" s="307"/>
      <c r="AMY311" s="307"/>
      <c r="AMZ311" s="308"/>
      <c r="ANB311" s="42"/>
      <c r="AND311" s="357"/>
      <c r="ANE311" s="358"/>
      <c r="ANF311" s="307"/>
      <c r="ANG311" s="307"/>
      <c r="ANH311" s="308"/>
      <c r="ANJ311" s="42"/>
      <c r="ANL311" s="357"/>
      <c r="ANM311" s="358"/>
      <c r="ANN311" s="307"/>
      <c r="ANO311" s="307"/>
      <c r="ANP311" s="308"/>
      <c r="ANR311" s="42"/>
      <c r="ANT311" s="357"/>
      <c r="ANU311" s="358"/>
      <c r="ANV311" s="307"/>
      <c r="ANW311" s="307"/>
      <c r="ANX311" s="308"/>
      <c r="ANZ311" s="42"/>
      <c r="AOB311" s="357"/>
      <c r="AOC311" s="358"/>
      <c r="AOD311" s="307"/>
      <c r="AOE311" s="307"/>
      <c r="AOF311" s="308"/>
      <c r="AOH311" s="42"/>
      <c r="AOJ311" s="357"/>
      <c r="AOK311" s="358"/>
      <c r="AOL311" s="307"/>
      <c r="AOM311" s="307"/>
      <c r="AON311" s="308"/>
      <c r="AOP311" s="42"/>
      <c r="AOR311" s="357"/>
      <c r="AOS311" s="358"/>
      <c r="AOT311" s="307"/>
      <c r="AOU311" s="307"/>
      <c r="AOV311" s="308"/>
      <c r="AOX311" s="42"/>
      <c r="AOZ311" s="357"/>
      <c r="APA311" s="358"/>
      <c r="APB311" s="307"/>
      <c r="APC311" s="307"/>
      <c r="APD311" s="308"/>
      <c r="APF311" s="42"/>
      <c r="APH311" s="357"/>
      <c r="API311" s="358"/>
      <c r="APJ311" s="307"/>
      <c r="APK311" s="307"/>
      <c r="APL311" s="308"/>
      <c r="APN311" s="42"/>
      <c r="APP311" s="357"/>
      <c r="APQ311" s="358"/>
      <c r="APR311" s="307"/>
      <c r="APS311" s="307"/>
      <c r="APT311" s="308"/>
      <c r="APV311" s="42"/>
      <c r="APX311" s="357"/>
      <c r="APY311" s="358"/>
      <c r="APZ311" s="307"/>
      <c r="AQA311" s="307"/>
      <c r="AQB311" s="308"/>
      <c r="AQD311" s="42"/>
      <c r="AQF311" s="357"/>
      <c r="AQG311" s="358"/>
      <c r="AQH311" s="307"/>
      <c r="AQI311" s="307"/>
      <c r="AQJ311" s="308"/>
      <c r="AQL311" s="42"/>
      <c r="AQN311" s="357"/>
      <c r="AQO311" s="358"/>
      <c r="AQP311" s="307"/>
      <c r="AQQ311" s="307"/>
      <c r="AQR311" s="308"/>
      <c r="AQT311" s="42"/>
      <c r="AQV311" s="357"/>
      <c r="AQW311" s="358"/>
      <c r="AQX311" s="307"/>
      <c r="AQY311" s="307"/>
      <c r="AQZ311" s="308"/>
      <c r="ARB311" s="42"/>
      <c r="ARD311" s="357"/>
      <c r="ARE311" s="358"/>
      <c r="ARF311" s="307"/>
      <c r="ARG311" s="307"/>
      <c r="ARH311" s="308"/>
      <c r="ARJ311" s="42"/>
      <c r="ARL311" s="357"/>
      <c r="ARM311" s="358"/>
      <c r="ARN311" s="307"/>
      <c r="ARO311" s="307"/>
      <c r="ARP311" s="308"/>
      <c r="ARR311" s="42"/>
      <c r="ART311" s="357"/>
      <c r="ARU311" s="358"/>
      <c r="ARV311" s="307"/>
      <c r="ARW311" s="307"/>
      <c r="ARX311" s="308"/>
      <c r="ARZ311" s="42"/>
      <c r="ASB311" s="357"/>
      <c r="ASC311" s="358"/>
      <c r="ASD311" s="307"/>
      <c r="ASE311" s="307"/>
      <c r="ASF311" s="308"/>
      <c r="ASH311" s="42"/>
      <c r="ASJ311" s="357"/>
      <c r="ASK311" s="358"/>
      <c r="ASL311" s="307"/>
      <c r="ASM311" s="307"/>
      <c r="ASN311" s="308"/>
      <c r="ASP311" s="42"/>
      <c r="ASR311" s="357"/>
      <c r="ASS311" s="358"/>
      <c r="AST311" s="307"/>
      <c r="ASU311" s="307"/>
      <c r="ASV311" s="308"/>
      <c r="ASX311" s="42"/>
      <c r="ASZ311" s="357"/>
      <c r="ATA311" s="358"/>
      <c r="ATB311" s="307"/>
      <c r="ATC311" s="307"/>
      <c r="ATD311" s="308"/>
      <c r="ATF311" s="42"/>
      <c r="ATH311" s="357"/>
      <c r="ATI311" s="358"/>
      <c r="ATJ311" s="307"/>
      <c r="ATK311" s="307"/>
      <c r="ATL311" s="308"/>
      <c r="ATN311" s="42"/>
      <c r="ATP311" s="357"/>
      <c r="ATQ311" s="358"/>
      <c r="ATR311" s="307"/>
      <c r="ATS311" s="307"/>
      <c r="ATT311" s="308"/>
      <c r="ATV311" s="42"/>
      <c r="ATX311" s="357"/>
      <c r="ATY311" s="358"/>
      <c r="ATZ311" s="307"/>
      <c r="AUA311" s="307"/>
      <c r="AUB311" s="308"/>
      <c r="AUD311" s="42"/>
      <c r="AUF311" s="357"/>
      <c r="AUG311" s="358"/>
      <c r="AUH311" s="307"/>
      <c r="AUI311" s="307"/>
      <c r="AUJ311" s="308"/>
      <c r="AUL311" s="42"/>
      <c r="AUN311" s="357"/>
      <c r="AUO311" s="358"/>
      <c r="AUP311" s="307"/>
      <c r="AUQ311" s="307"/>
      <c r="AUR311" s="308"/>
      <c r="AUT311" s="42"/>
      <c r="AUV311" s="357"/>
      <c r="AUW311" s="358"/>
      <c r="AUX311" s="307"/>
      <c r="AUY311" s="307"/>
      <c r="AUZ311" s="308"/>
      <c r="AVB311" s="42"/>
      <c r="AVD311" s="357"/>
      <c r="AVE311" s="358"/>
      <c r="AVF311" s="307"/>
      <c r="AVG311" s="307"/>
      <c r="AVH311" s="308"/>
      <c r="AVJ311" s="42"/>
      <c r="AVL311" s="357"/>
      <c r="AVM311" s="358"/>
      <c r="AVN311" s="307"/>
      <c r="AVO311" s="307"/>
      <c r="AVP311" s="308"/>
      <c r="AVR311" s="42"/>
      <c r="AVT311" s="357"/>
      <c r="AVU311" s="358"/>
      <c r="AVV311" s="307"/>
      <c r="AVW311" s="307"/>
      <c r="AVX311" s="308"/>
      <c r="AVZ311" s="42"/>
      <c r="AWB311" s="357"/>
      <c r="AWC311" s="358"/>
      <c r="AWD311" s="307"/>
      <c r="AWE311" s="307"/>
      <c r="AWF311" s="308"/>
      <c r="AWH311" s="42"/>
      <c r="AWJ311" s="357"/>
      <c r="AWK311" s="358"/>
      <c r="AWL311" s="307"/>
      <c r="AWM311" s="307"/>
      <c r="AWN311" s="308"/>
      <c r="AWP311" s="42"/>
      <c r="AWR311" s="357"/>
      <c r="AWS311" s="358"/>
      <c r="AWT311" s="307"/>
      <c r="AWU311" s="307"/>
      <c r="AWV311" s="308"/>
      <c r="AWX311" s="42"/>
      <c r="AWZ311" s="357"/>
      <c r="AXA311" s="358"/>
      <c r="AXB311" s="307"/>
      <c r="AXC311" s="307"/>
      <c r="AXD311" s="308"/>
      <c r="AXF311" s="42"/>
      <c r="AXH311" s="357"/>
      <c r="AXI311" s="358"/>
      <c r="AXJ311" s="307"/>
      <c r="AXK311" s="307"/>
      <c r="AXL311" s="308"/>
      <c r="AXN311" s="42"/>
      <c r="AXP311" s="357"/>
      <c r="AXQ311" s="358"/>
      <c r="AXR311" s="307"/>
      <c r="AXS311" s="307"/>
      <c r="AXT311" s="308"/>
      <c r="AXV311" s="42"/>
      <c r="AXX311" s="357"/>
      <c r="AXY311" s="358"/>
      <c r="AXZ311" s="307"/>
      <c r="AYA311" s="307"/>
      <c r="AYB311" s="308"/>
      <c r="AYD311" s="42"/>
      <c r="AYF311" s="357"/>
      <c r="AYG311" s="358"/>
      <c r="AYH311" s="307"/>
      <c r="AYI311" s="307"/>
      <c r="AYJ311" s="308"/>
      <c r="AYL311" s="42"/>
      <c r="AYN311" s="357"/>
      <c r="AYO311" s="358"/>
      <c r="AYP311" s="307"/>
      <c r="AYQ311" s="307"/>
      <c r="AYR311" s="308"/>
      <c r="AYT311" s="42"/>
      <c r="AYV311" s="357"/>
      <c r="AYW311" s="358"/>
      <c r="AYX311" s="307"/>
      <c r="AYY311" s="307"/>
      <c r="AYZ311" s="308"/>
      <c r="AZB311" s="42"/>
      <c r="AZD311" s="357"/>
      <c r="AZE311" s="358"/>
      <c r="AZF311" s="307"/>
      <c r="AZG311" s="307"/>
      <c r="AZH311" s="308"/>
      <c r="AZJ311" s="42"/>
      <c r="AZL311" s="357"/>
      <c r="AZM311" s="358"/>
      <c r="AZN311" s="307"/>
      <c r="AZO311" s="307"/>
      <c r="AZP311" s="308"/>
      <c r="AZR311" s="42"/>
      <c r="AZT311" s="357"/>
      <c r="AZU311" s="358"/>
      <c r="AZV311" s="307"/>
      <c r="AZW311" s="307"/>
      <c r="AZX311" s="308"/>
      <c r="AZZ311" s="42"/>
      <c r="BAB311" s="357"/>
      <c r="BAC311" s="358"/>
      <c r="BAD311" s="307"/>
      <c r="BAE311" s="307"/>
      <c r="BAF311" s="308"/>
      <c r="BAH311" s="42"/>
      <c r="BAJ311" s="357"/>
      <c r="BAK311" s="358"/>
      <c r="BAL311" s="307"/>
      <c r="BAM311" s="307"/>
      <c r="BAN311" s="308"/>
      <c r="BAP311" s="42"/>
      <c r="BAR311" s="357"/>
      <c r="BAS311" s="358"/>
      <c r="BAT311" s="307"/>
      <c r="BAU311" s="307"/>
      <c r="BAV311" s="308"/>
      <c r="BAX311" s="42"/>
      <c r="BAZ311" s="357"/>
      <c r="BBA311" s="358"/>
      <c r="BBB311" s="307"/>
      <c r="BBC311" s="307"/>
      <c r="BBD311" s="308"/>
      <c r="BBF311" s="42"/>
      <c r="BBH311" s="357"/>
      <c r="BBI311" s="358"/>
      <c r="BBJ311" s="307"/>
      <c r="BBK311" s="307"/>
      <c r="BBL311" s="308"/>
      <c r="BBN311" s="42"/>
      <c r="BBP311" s="357"/>
      <c r="BBQ311" s="358"/>
      <c r="BBR311" s="307"/>
      <c r="BBS311" s="307"/>
      <c r="BBT311" s="308"/>
      <c r="BBV311" s="42"/>
      <c r="BBX311" s="357"/>
      <c r="BBY311" s="358"/>
      <c r="BBZ311" s="307"/>
      <c r="BCA311" s="307"/>
      <c r="BCB311" s="308"/>
      <c r="BCD311" s="42"/>
      <c r="BCF311" s="357"/>
      <c r="BCG311" s="358"/>
      <c r="BCH311" s="307"/>
      <c r="BCI311" s="307"/>
      <c r="BCJ311" s="308"/>
      <c r="BCL311" s="42"/>
      <c r="BCN311" s="357"/>
      <c r="BCO311" s="358"/>
      <c r="BCP311" s="307"/>
      <c r="BCQ311" s="307"/>
      <c r="BCR311" s="308"/>
      <c r="BCT311" s="42"/>
      <c r="BCV311" s="357"/>
      <c r="BCW311" s="358"/>
      <c r="BCX311" s="307"/>
      <c r="BCY311" s="307"/>
      <c r="BCZ311" s="308"/>
      <c r="BDB311" s="42"/>
      <c r="BDD311" s="357"/>
      <c r="BDE311" s="358"/>
      <c r="BDF311" s="307"/>
      <c r="BDG311" s="307"/>
      <c r="BDH311" s="308"/>
      <c r="BDJ311" s="42"/>
      <c r="BDL311" s="357"/>
      <c r="BDM311" s="358"/>
      <c r="BDN311" s="307"/>
      <c r="BDO311" s="307"/>
      <c r="BDP311" s="308"/>
      <c r="BDR311" s="42"/>
      <c r="BDT311" s="357"/>
      <c r="BDU311" s="358"/>
      <c r="BDV311" s="307"/>
      <c r="BDW311" s="307"/>
      <c r="BDX311" s="308"/>
      <c r="BDZ311" s="42"/>
      <c r="BEB311" s="357"/>
      <c r="BEC311" s="358"/>
      <c r="BED311" s="307"/>
      <c r="BEE311" s="307"/>
      <c r="BEF311" s="308"/>
      <c r="BEH311" s="42"/>
      <c r="BEJ311" s="357"/>
      <c r="BEK311" s="358"/>
      <c r="BEL311" s="307"/>
      <c r="BEM311" s="307"/>
      <c r="BEN311" s="308"/>
      <c r="BEP311" s="42"/>
      <c r="BER311" s="357"/>
      <c r="BES311" s="358"/>
      <c r="BET311" s="307"/>
      <c r="BEU311" s="307"/>
      <c r="BEV311" s="308"/>
      <c r="BEX311" s="42"/>
      <c r="BEZ311" s="357"/>
      <c r="BFA311" s="358"/>
      <c r="BFB311" s="307"/>
      <c r="BFC311" s="307"/>
      <c r="BFD311" s="308"/>
      <c r="BFF311" s="42"/>
      <c r="BFH311" s="357"/>
      <c r="BFI311" s="358"/>
      <c r="BFJ311" s="307"/>
      <c r="BFK311" s="307"/>
      <c r="BFL311" s="308"/>
      <c r="BFN311" s="42"/>
      <c r="BFP311" s="357"/>
      <c r="BFQ311" s="358"/>
      <c r="BFR311" s="307"/>
      <c r="BFS311" s="307"/>
      <c r="BFT311" s="308"/>
      <c r="BFV311" s="42"/>
      <c r="BFX311" s="357"/>
      <c r="BFY311" s="358"/>
      <c r="BFZ311" s="307"/>
      <c r="BGA311" s="307"/>
      <c r="BGB311" s="308"/>
      <c r="BGD311" s="42"/>
      <c r="BGF311" s="357"/>
      <c r="BGG311" s="358"/>
      <c r="BGH311" s="307"/>
      <c r="BGI311" s="307"/>
      <c r="BGJ311" s="308"/>
      <c r="BGL311" s="42"/>
      <c r="BGN311" s="357"/>
      <c r="BGO311" s="358"/>
      <c r="BGP311" s="307"/>
      <c r="BGQ311" s="307"/>
      <c r="BGR311" s="308"/>
      <c r="BGT311" s="42"/>
      <c r="BGV311" s="357"/>
      <c r="BGW311" s="358"/>
      <c r="BGX311" s="307"/>
      <c r="BGY311" s="307"/>
      <c r="BGZ311" s="308"/>
      <c r="BHB311" s="42"/>
      <c r="BHD311" s="357"/>
      <c r="BHE311" s="358"/>
      <c r="BHF311" s="307"/>
      <c r="BHG311" s="307"/>
      <c r="BHH311" s="308"/>
      <c r="BHJ311" s="42"/>
      <c r="BHL311" s="357"/>
      <c r="BHM311" s="358"/>
      <c r="BHN311" s="307"/>
      <c r="BHO311" s="307"/>
      <c r="BHP311" s="308"/>
      <c r="BHR311" s="42"/>
      <c r="BHT311" s="357"/>
      <c r="BHU311" s="358"/>
      <c r="BHV311" s="307"/>
      <c r="BHW311" s="307"/>
      <c r="BHX311" s="308"/>
      <c r="BHZ311" s="42"/>
      <c r="BIB311" s="357"/>
      <c r="BIC311" s="358"/>
      <c r="BID311" s="307"/>
      <c r="BIE311" s="307"/>
      <c r="BIF311" s="308"/>
      <c r="BIH311" s="42"/>
      <c r="BIJ311" s="357"/>
      <c r="BIK311" s="358"/>
      <c r="BIL311" s="307"/>
      <c r="BIM311" s="307"/>
      <c r="BIN311" s="308"/>
      <c r="BIP311" s="42"/>
      <c r="BIR311" s="357"/>
      <c r="BIS311" s="358"/>
      <c r="BIT311" s="307"/>
      <c r="BIU311" s="307"/>
      <c r="BIV311" s="308"/>
      <c r="BIX311" s="42"/>
      <c r="BIZ311" s="357"/>
      <c r="BJA311" s="358"/>
      <c r="BJB311" s="307"/>
      <c r="BJC311" s="307"/>
      <c r="BJD311" s="308"/>
      <c r="BJF311" s="42"/>
      <c r="BJH311" s="357"/>
      <c r="BJI311" s="358"/>
      <c r="BJJ311" s="307"/>
      <c r="BJK311" s="307"/>
      <c r="BJL311" s="308"/>
      <c r="BJN311" s="42"/>
      <c r="BJP311" s="357"/>
      <c r="BJQ311" s="358"/>
      <c r="BJR311" s="307"/>
      <c r="BJS311" s="307"/>
      <c r="BJT311" s="308"/>
      <c r="BJV311" s="42"/>
      <c r="BJX311" s="357"/>
      <c r="BJY311" s="358"/>
      <c r="BJZ311" s="307"/>
      <c r="BKA311" s="307"/>
      <c r="BKB311" s="308"/>
      <c r="BKD311" s="42"/>
      <c r="BKF311" s="357"/>
      <c r="BKG311" s="358"/>
      <c r="BKH311" s="307"/>
      <c r="BKI311" s="307"/>
      <c r="BKJ311" s="308"/>
      <c r="BKL311" s="42"/>
      <c r="BKN311" s="357"/>
      <c r="BKO311" s="358"/>
      <c r="BKP311" s="307"/>
      <c r="BKQ311" s="307"/>
      <c r="BKR311" s="308"/>
      <c r="BKT311" s="42"/>
      <c r="BKV311" s="357"/>
      <c r="BKW311" s="358"/>
      <c r="BKX311" s="307"/>
      <c r="BKY311" s="307"/>
      <c r="BKZ311" s="308"/>
      <c r="BLB311" s="42"/>
      <c r="BLD311" s="357"/>
      <c r="BLE311" s="358"/>
      <c r="BLF311" s="307"/>
      <c r="BLG311" s="307"/>
      <c r="BLH311" s="308"/>
      <c r="BLJ311" s="42"/>
      <c r="BLL311" s="357"/>
      <c r="BLM311" s="358"/>
      <c r="BLN311" s="307"/>
      <c r="BLO311" s="307"/>
      <c r="BLP311" s="308"/>
      <c r="BLR311" s="42"/>
      <c r="BLT311" s="357"/>
      <c r="BLU311" s="358"/>
      <c r="BLV311" s="307"/>
      <c r="BLW311" s="307"/>
      <c r="BLX311" s="308"/>
      <c r="BLZ311" s="42"/>
      <c r="BMB311" s="357"/>
      <c r="BMC311" s="358"/>
      <c r="BMD311" s="307"/>
      <c r="BME311" s="307"/>
      <c r="BMF311" s="308"/>
      <c r="BMH311" s="42"/>
      <c r="BMJ311" s="357"/>
      <c r="BMK311" s="358"/>
      <c r="BML311" s="307"/>
      <c r="BMM311" s="307"/>
      <c r="BMN311" s="308"/>
      <c r="BMP311" s="42"/>
      <c r="BMR311" s="357"/>
      <c r="BMS311" s="358"/>
      <c r="BMT311" s="307"/>
      <c r="BMU311" s="307"/>
      <c r="BMV311" s="308"/>
      <c r="BMX311" s="42"/>
      <c r="BMZ311" s="357"/>
      <c r="BNA311" s="358"/>
      <c r="BNB311" s="307"/>
      <c r="BNC311" s="307"/>
      <c r="BND311" s="308"/>
      <c r="BNF311" s="42"/>
      <c r="BNH311" s="357"/>
      <c r="BNI311" s="358"/>
      <c r="BNJ311" s="307"/>
      <c r="BNK311" s="307"/>
      <c r="BNL311" s="308"/>
      <c r="BNN311" s="42"/>
      <c r="BNP311" s="357"/>
      <c r="BNQ311" s="358"/>
      <c r="BNR311" s="307"/>
      <c r="BNS311" s="307"/>
      <c r="BNT311" s="308"/>
      <c r="BNV311" s="42"/>
      <c r="BNX311" s="357"/>
      <c r="BNY311" s="358"/>
      <c r="BNZ311" s="307"/>
      <c r="BOA311" s="307"/>
      <c r="BOB311" s="308"/>
      <c r="BOD311" s="42"/>
      <c r="BOF311" s="357"/>
      <c r="BOG311" s="358"/>
      <c r="BOH311" s="307"/>
      <c r="BOI311" s="307"/>
      <c r="BOJ311" s="308"/>
      <c r="BOL311" s="42"/>
      <c r="BON311" s="357"/>
      <c r="BOO311" s="358"/>
      <c r="BOP311" s="307"/>
      <c r="BOQ311" s="307"/>
      <c r="BOR311" s="308"/>
      <c r="BOT311" s="42"/>
      <c r="BOV311" s="357"/>
      <c r="BOW311" s="358"/>
      <c r="BOX311" s="307"/>
      <c r="BOY311" s="307"/>
      <c r="BOZ311" s="308"/>
      <c r="BPB311" s="42"/>
      <c r="BPD311" s="357"/>
      <c r="BPE311" s="358"/>
      <c r="BPF311" s="307"/>
      <c r="BPG311" s="307"/>
      <c r="BPH311" s="308"/>
      <c r="BPJ311" s="42"/>
      <c r="BPL311" s="357"/>
      <c r="BPM311" s="358"/>
      <c r="BPN311" s="307"/>
      <c r="BPO311" s="307"/>
      <c r="BPP311" s="308"/>
      <c r="BPR311" s="42"/>
      <c r="BPT311" s="357"/>
      <c r="BPU311" s="358"/>
      <c r="BPV311" s="307"/>
      <c r="BPW311" s="307"/>
      <c r="BPX311" s="308"/>
      <c r="BPZ311" s="42"/>
      <c r="BQB311" s="357"/>
      <c r="BQC311" s="358"/>
      <c r="BQD311" s="307"/>
      <c r="BQE311" s="307"/>
      <c r="BQF311" s="308"/>
      <c r="BQH311" s="42"/>
      <c r="BQJ311" s="357"/>
      <c r="BQK311" s="358"/>
      <c r="BQL311" s="307"/>
      <c r="BQM311" s="307"/>
      <c r="BQN311" s="308"/>
      <c r="BQP311" s="42"/>
      <c r="BQR311" s="357"/>
      <c r="BQS311" s="358"/>
      <c r="BQT311" s="307"/>
      <c r="BQU311" s="307"/>
      <c r="BQV311" s="308"/>
      <c r="BQX311" s="42"/>
      <c r="BQZ311" s="357"/>
      <c r="BRA311" s="358"/>
      <c r="BRB311" s="307"/>
      <c r="BRC311" s="307"/>
      <c r="BRD311" s="308"/>
      <c r="BRF311" s="42"/>
      <c r="BRH311" s="357"/>
      <c r="BRI311" s="358"/>
      <c r="BRJ311" s="307"/>
      <c r="BRK311" s="307"/>
      <c r="BRL311" s="308"/>
      <c r="BRN311" s="42"/>
      <c r="BRP311" s="357"/>
      <c r="BRQ311" s="358"/>
      <c r="BRR311" s="307"/>
      <c r="BRS311" s="307"/>
      <c r="BRT311" s="308"/>
      <c r="BRV311" s="42"/>
      <c r="BRX311" s="357"/>
      <c r="BRY311" s="358"/>
      <c r="BRZ311" s="307"/>
      <c r="BSA311" s="307"/>
      <c r="BSB311" s="308"/>
      <c r="BSD311" s="42"/>
      <c r="BSF311" s="357"/>
      <c r="BSG311" s="358"/>
      <c r="BSH311" s="307"/>
      <c r="BSI311" s="307"/>
      <c r="BSJ311" s="308"/>
      <c r="BSL311" s="42"/>
      <c r="BSN311" s="357"/>
      <c r="BSO311" s="358"/>
      <c r="BSP311" s="307"/>
      <c r="BSQ311" s="307"/>
      <c r="BSR311" s="308"/>
      <c r="BST311" s="42"/>
      <c r="BSV311" s="357"/>
      <c r="BSW311" s="358"/>
      <c r="BSX311" s="307"/>
      <c r="BSY311" s="307"/>
      <c r="BSZ311" s="308"/>
      <c r="BTB311" s="42"/>
      <c r="BTD311" s="357"/>
      <c r="BTE311" s="358"/>
      <c r="BTF311" s="307"/>
      <c r="BTG311" s="307"/>
      <c r="BTH311" s="308"/>
      <c r="BTJ311" s="42"/>
      <c r="BTL311" s="357"/>
      <c r="BTM311" s="358"/>
      <c r="BTN311" s="307"/>
      <c r="BTO311" s="307"/>
      <c r="BTP311" s="308"/>
      <c r="BTR311" s="42"/>
      <c r="BTT311" s="357"/>
      <c r="BTU311" s="358"/>
      <c r="BTV311" s="307"/>
      <c r="BTW311" s="307"/>
      <c r="BTX311" s="308"/>
      <c r="BTZ311" s="42"/>
      <c r="BUB311" s="357"/>
      <c r="BUC311" s="358"/>
      <c r="BUD311" s="307"/>
      <c r="BUE311" s="307"/>
      <c r="BUF311" s="308"/>
      <c r="BUH311" s="42"/>
      <c r="BUJ311" s="357"/>
      <c r="BUK311" s="358"/>
      <c r="BUL311" s="307"/>
      <c r="BUM311" s="307"/>
      <c r="BUN311" s="308"/>
      <c r="BUP311" s="42"/>
      <c r="BUR311" s="357"/>
      <c r="BUS311" s="358"/>
      <c r="BUT311" s="307"/>
      <c r="BUU311" s="307"/>
      <c r="BUV311" s="308"/>
      <c r="BUX311" s="42"/>
      <c r="BUZ311" s="357"/>
      <c r="BVA311" s="358"/>
      <c r="BVB311" s="307"/>
      <c r="BVC311" s="307"/>
      <c r="BVD311" s="308"/>
      <c r="BVF311" s="42"/>
      <c r="BVH311" s="357"/>
      <c r="BVI311" s="358"/>
      <c r="BVJ311" s="307"/>
      <c r="BVK311" s="307"/>
      <c r="BVL311" s="308"/>
      <c r="BVN311" s="42"/>
      <c r="BVP311" s="357"/>
      <c r="BVQ311" s="358"/>
      <c r="BVR311" s="307"/>
      <c r="BVS311" s="307"/>
      <c r="BVT311" s="308"/>
      <c r="BVV311" s="42"/>
      <c r="BVX311" s="357"/>
      <c r="BVY311" s="358"/>
      <c r="BVZ311" s="307"/>
      <c r="BWA311" s="307"/>
      <c r="BWB311" s="308"/>
      <c r="BWD311" s="42"/>
      <c r="BWF311" s="357"/>
      <c r="BWG311" s="358"/>
      <c r="BWH311" s="307"/>
      <c r="BWI311" s="307"/>
      <c r="BWJ311" s="308"/>
      <c r="BWL311" s="42"/>
      <c r="BWN311" s="357"/>
      <c r="BWO311" s="358"/>
      <c r="BWP311" s="307"/>
      <c r="BWQ311" s="307"/>
      <c r="BWR311" s="308"/>
      <c r="BWT311" s="42"/>
      <c r="BWV311" s="357"/>
      <c r="BWW311" s="358"/>
      <c r="BWX311" s="307"/>
      <c r="BWY311" s="307"/>
      <c r="BWZ311" s="308"/>
      <c r="BXB311" s="42"/>
      <c r="BXD311" s="357"/>
      <c r="BXE311" s="358"/>
      <c r="BXF311" s="307"/>
      <c r="BXG311" s="307"/>
      <c r="BXH311" s="308"/>
      <c r="BXJ311" s="42"/>
      <c r="BXL311" s="357"/>
      <c r="BXM311" s="358"/>
      <c r="BXN311" s="307"/>
      <c r="BXO311" s="307"/>
      <c r="BXP311" s="308"/>
      <c r="BXR311" s="42"/>
      <c r="BXT311" s="357"/>
      <c r="BXU311" s="358"/>
      <c r="BXV311" s="307"/>
      <c r="BXW311" s="307"/>
      <c r="BXX311" s="308"/>
      <c r="BXZ311" s="42"/>
      <c r="BYB311" s="357"/>
      <c r="BYC311" s="358"/>
      <c r="BYD311" s="307"/>
      <c r="BYE311" s="307"/>
      <c r="BYF311" s="308"/>
      <c r="BYH311" s="42"/>
      <c r="BYJ311" s="357"/>
      <c r="BYK311" s="358"/>
      <c r="BYL311" s="307"/>
      <c r="BYM311" s="307"/>
      <c r="BYN311" s="308"/>
      <c r="BYP311" s="42"/>
      <c r="BYR311" s="357"/>
      <c r="BYS311" s="358"/>
      <c r="BYT311" s="307"/>
      <c r="BYU311" s="307"/>
      <c r="BYV311" s="308"/>
      <c r="BYX311" s="42"/>
      <c r="BYZ311" s="357"/>
      <c r="BZA311" s="358"/>
      <c r="BZB311" s="307"/>
      <c r="BZC311" s="307"/>
      <c r="BZD311" s="308"/>
      <c r="BZF311" s="42"/>
      <c r="BZH311" s="357"/>
      <c r="BZI311" s="358"/>
      <c r="BZJ311" s="307"/>
      <c r="BZK311" s="307"/>
      <c r="BZL311" s="308"/>
      <c r="BZN311" s="42"/>
      <c r="BZP311" s="357"/>
      <c r="BZQ311" s="358"/>
      <c r="BZR311" s="307"/>
      <c r="BZS311" s="307"/>
      <c r="BZT311" s="308"/>
      <c r="BZV311" s="42"/>
      <c r="BZX311" s="357"/>
      <c r="BZY311" s="358"/>
      <c r="BZZ311" s="307"/>
      <c r="CAA311" s="307"/>
      <c r="CAB311" s="308"/>
      <c r="CAD311" s="42"/>
      <c r="CAF311" s="357"/>
      <c r="CAG311" s="358"/>
      <c r="CAH311" s="307"/>
      <c r="CAI311" s="307"/>
      <c r="CAJ311" s="308"/>
      <c r="CAL311" s="42"/>
      <c r="CAN311" s="357"/>
      <c r="CAO311" s="358"/>
      <c r="CAP311" s="307"/>
      <c r="CAQ311" s="307"/>
      <c r="CAR311" s="308"/>
      <c r="CAT311" s="42"/>
      <c r="CAV311" s="357"/>
      <c r="CAW311" s="358"/>
      <c r="CAX311" s="307"/>
      <c r="CAY311" s="307"/>
      <c r="CAZ311" s="308"/>
      <c r="CBB311" s="42"/>
      <c r="CBD311" s="357"/>
      <c r="CBE311" s="358"/>
      <c r="CBF311" s="307"/>
      <c r="CBG311" s="307"/>
      <c r="CBH311" s="308"/>
      <c r="CBJ311" s="42"/>
      <c r="CBL311" s="357"/>
      <c r="CBM311" s="358"/>
      <c r="CBN311" s="307"/>
      <c r="CBO311" s="307"/>
      <c r="CBP311" s="308"/>
      <c r="CBR311" s="42"/>
      <c r="CBT311" s="357"/>
      <c r="CBU311" s="358"/>
      <c r="CBV311" s="307"/>
      <c r="CBW311" s="307"/>
      <c r="CBX311" s="308"/>
      <c r="CBZ311" s="42"/>
      <c r="CCB311" s="357"/>
      <c r="CCC311" s="358"/>
      <c r="CCD311" s="307"/>
      <c r="CCE311" s="307"/>
      <c r="CCF311" s="308"/>
      <c r="CCH311" s="42"/>
      <c r="CCJ311" s="357"/>
      <c r="CCK311" s="358"/>
      <c r="CCL311" s="307"/>
      <c r="CCM311" s="307"/>
      <c r="CCN311" s="308"/>
      <c r="CCP311" s="42"/>
      <c r="CCR311" s="357"/>
      <c r="CCS311" s="358"/>
      <c r="CCT311" s="307"/>
      <c r="CCU311" s="307"/>
      <c r="CCV311" s="308"/>
      <c r="CCX311" s="42"/>
      <c r="CCZ311" s="357"/>
      <c r="CDA311" s="358"/>
      <c r="CDB311" s="307"/>
      <c r="CDC311" s="307"/>
      <c r="CDD311" s="308"/>
      <c r="CDF311" s="42"/>
      <c r="CDH311" s="357"/>
      <c r="CDI311" s="358"/>
      <c r="CDJ311" s="307"/>
      <c r="CDK311" s="307"/>
      <c r="CDL311" s="308"/>
      <c r="CDN311" s="42"/>
      <c r="CDP311" s="357"/>
      <c r="CDQ311" s="358"/>
      <c r="CDR311" s="307"/>
      <c r="CDS311" s="307"/>
      <c r="CDT311" s="308"/>
      <c r="CDV311" s="42"/>
      <c r="CDX311" s="357"/>
      <c r="CDY311" s="358"/>
      <c r="CDZ311" s="307"/>
      <c r="CEA311" s="307"/>
      <c r="CEB311" s="308"/>
      <c r="CED311" s="42"/>
      <c r="CEF311" s="357"/>
      <c r="CEG311" s="358"/>
      <c r="CEH311" s="307"/>
      <c r="CEI311" s="307"/>
      <c r="CEJ311" s="308"/>
      <c r="CEL311" s="42"/>
      <c r="CEN311" s="357"/>
      <c r="CEO311" s="358"/>
      <c r="CEP311" s="307"/>
      <c r="CEQ311" s="307"/>
      <c r="CER311" s="308"/>
      <c r="CET311" s="42"/>
      <c r="CEV311" s="357"/>
      <c r="CEW311" s="358"/>
      <c r="CEX311" s="307"/>
      <c r="CEY311" s="307"/>
      <c r="CEZ311" s="308"/>
      <c r="CFB311" s="42"/>
      <c r="CFD311" s="357"/>
      <c r="CFE311" s="358"/>
      <c r="CFF311" s="307"/>
      <c r="CFG311" s="307"/>
      <c r="CFH311" s="308"/>
      <c r="CFJ311" s="42"/>
      <c r="CFL311" s="357"/>
      <c r="CFM311" s="358"/>
      <c r="CFN311" s="307"/>
      <c r="CFO311" s="307"/>
      <c r="CFP311" s="308"/>
      <c r="CFR311" s="42"/>
      <c r="CFT311" s="357"/>
      <c r="CFU311" s="358"/>
      <c r="CFV311" s="307"/>
      <c r="CFW311" s="307"/>
      <c r="CFX311" s="308"/>
      <c r="CFZ311" s="42"/>
      <c r="CGB311" s="357"/>
      <c r="CGC311" s="358"/>
      <c r="CGD311" s="307"/>
      <c r="CGE311" s="307"/>
      <c r="CGF311" s="308"/>
      <c r="CGH311" s="42"/>
      <c r="CGJ311" s="357"/>
      <c r="CGK311" s="358"/>
      <c r="CGL311" s="307"/>
      <c r="CGM311" s="307"/>
      <c r="CGN311" s="308"/>
      <c r="CGP311" s="42"/>
      <c r="CGR311" s="357"/>
      <c r="CGS311" s="358"/>
      <c r="CGT311" s="307"/>
      <c r="CGU311" s="307"/>
      <c r="CGV311" s="308"/>
      <c r="CGX311" s="42"/>
      <c r="CGZ311" s="357"/>
      <c r="CHA311" s="358"/>
      <c r="CHB311" s="307"/>
      <c r="CHC311" s="307"/>
      <c r="CHD311" s="308"/>
      <c r="CHF311" s="42"/>
      <c r="CHH311" s="357"/>
      <c r="CHI311" s="358"/>
      <c r="CHJ311" s="307"/>
      <c r="CHK311" s="307"/>
      <c r="CHL311" s="308"/>
      <c r="CHN311" s="42"/>
      <c r="CHP311" s="357"/>
      <c r="CHQ311" s="358"/>
      <c r="CHR311" s="307"/>
      <c r="CHS311" s="307"/>
      <c r="CHT311" s="308"/>
      <c r="CHV311" s="42"/>
      <c r="CHX311" s="357"/>
      <c r="CHY311" s="358"/>
      <c r="CHZ311" s="307"/>
      <c r="CIA311" s="307"/>
      <c r="CIB311" s="308"/>
      <c r="CID311" s="42"/>
      <c r="CIF311" s="357"/>
      <c r="CIG311" s="358"/>
      <c r="CIH311" s="307"/>
      <c r="CII311" s="307"/>
      <c r="CIJ311" s="308"/>
      <c r="CIL311" s="42"/>
      <c r="CIN311" s="357"/>
      <c r="CIO311" s="358"/>
      <c r="CIP311" s="307"/>
      <c r="CIQ311" s="307"/>
      <c r="CIR311" s="308"/>
      <c r="CIT311" s="42"/>
      <c r="CIV311" s="357"/>
      <c r="CIW311" s="358"/>
      <c r="CIX311" s="307"/>
      <c r="CIY311" s="307"/>
      <c r="CIZ311" s="308"/>
      <c r="CJB311" s="42"/>
      <c r="CJD311" s="357"/>
      <c r="CJE311" s="358"/>
      <c r="CJF311" s="307"/>
      <c r="CJG311" s="307"/>
      <c r="CJH311" s="308"/>
      <c r="CJJ311" s="42"/>
      <c r="CJL311" s="357"/>
      <c r="CJM311" s="358"/>
      <c r="CJN311" s="307"/>
      <c r="CJO311" s="307"/>
      <c r="CJP311" s="308"/>
      <c r="CJR311" s="42"/>
      <c r="CJT311" s="357"/>
      <c r="CJU311" s="358"/>
      <c r="CJV311" s="307"/>
      <c r="CJW311" s="307"/>
      <c r="CJX311" s="308"/>
      <c r="CJZ311" s="42"/>
      <c r="CKB311" s="357"/>
      <c r="CKC311" s="358"/>
      <c r="CKD311" s="307"/>
      <c r="CKE311" s="307"/>
      <c r="CKF311" s="308"/>
      <c r="CKH311" s="42"/>
      <c r="CKJ311" s="357"/>
      <c r="CKK311" s="358"/>
      <c r="CKL311" s="307"/>
      <c r="CKM311" s="307"/>
      <c r="CKN311" s="308"/>
      <c r="CKP311" s="42"/>
      <c r="CKR311" s="357"/>
      <c r="CKS311" s="358"/>
      <c r="CKT311" s="307"/>
      <c r="CKU311" s="307"/>
      <c r="CKV311" s="308"/>
      <c r="CKX311" s="42"/>
      <c r="CKZ311" s="357"/>
      <c r="CLA311" s="358"/>
      <c r="CLB311" s="307"/>
      <c r="CLC311" s="307"/>
      <c r="CLD311" s="308"/>
      <c r="CLF311" s="42"/>
      <c r="CLH311" s="357"/>
      <c r="CLI311" s="358"/>
      <c r="CLJ311" s="307"/>
      <c r="CLK311" s="307"/>
      <c r="CLL311" s="308"/>
      <c r="CLN311" s="42"/>
      <c r="CLP311" s="357"/>
      <c r="CLQ311" s="358"/>
      <c r="CLR311" s="307"/>
      <c r="CLS311" s="307"/>
      <c r="CLT311" s="308"/>
      <c r="CLV311" s="42"/>
      <c r="CLX311" s="357"/>
      <c r="CLY311" s="358"/>
      <c r="CLZ311" s="307"/>
      <c r="CMA311" s="307"/>
      <c r="CMB311" s="308"/>
      <c r="CMD311" s="42"/>
      <c r="CMF311" s="357"/>
      <c r="CMG311" s="358"/>
      <c r="CMH311" s="307"/>
      <c r="CMI311" s="307"/>
      <c r="CMJ311" s="308"/>
      <c r="CML311" s="42"/>
      <c r="CMN311" s="357"/>
      <c r="CMO311" s="358"/>
      <c r="CMP311" s="307"/>
      <c r="CMQ311" s="307"/>
      <c r="CMR311" s="308"/>
      <c r="CMT311" s="42"/>
      <c r="CMV311" s="357"/>
      <c r="CMW311" s="358"/>
      <c r="CMX311" s="307"/>
      <c r="CMY311" s="307"/>
      <c r="CMZ311" s="308"/>
      <c r="CNB311" s="42"/>
      <c r="CND311" s="357"/>
      <c r="CNE311" s="358"/>
      <c r="CNF311" s="307"/>
      <c r="CNG311" s="307"/>
      <c r="CNH311" s="308"/>
      <c r="CNJ311" s="42"/>
      <c r="CNL311" s="357"/>
      <c r="CNM311" s="358"/>
      <c r="CNN311" s="307"/>
      <c r="CNO311" s="307"/>
      <c r="CNP311" s="308"/>
      <c r="CNR311" s="42"/>
      <c r="CNT311" s="357"/>
      <c r="CNU311" s="358"/>
      <c r="CNV311" s="307"/>
      <c r="CNW311" s="307"/>
      <c r="CNX311" s="308"/>
      <c r="CNZ311" s="42"/>
      <c r="COB311" s="357"/>
      <c r="COC311" s="358"/>
      <c r="COD311" s="307"/>
      <c r="COE311" s="307"/>
      <c r="COF311" s="308"/>
      <c r="COH311" s="42"/>
      <c r="COJ311" s="357"/>
      <c r="COK311" s="358"/>
      <c r="COL311" s="307"/>
      <c r="COM311" s="307"/>
      <c r="CON311" s="308"/>
      <c r="COP311" s="42"/>
      <c r="COR311" s="357"/>
      <c r="COS311" s="358"/>
      <c r="COT311" s="307"/>
      <c r="COU311" s="307"/>
      <c r="COV311" s="308"/>
      <c r="COX311" s="42"/>
      <c r="COZ311" s="357"/>
      <c r="CPA311" s="358"/>
      <c r="CPB311" s="307"/>
      <c r="CPC311" s="307"/>
      <c r="CPD311" s="308"/>
      <c r="CPF311" s="42"/>
      <c r="CPH311" s="357"/>
      <c r="CPI311" s="358"/>
      <c r="CPJ311" s="307"/>
      <c r="CPK311" s="307"/>
      <c r="CPL311" s="308"/>
      <c r="CPN311" s="42"/>
      <c r="CPP311" s="357"/>
      <c r="CPQ311" s="358"/>
      <c r="CPR311" s="307"/>
      <c r="CPS311" s="307"/>
      <c r="CPT311" s="308"/>
      <c r="CPV311" s="42"/>
      <c r="CPX311" s="357"/>
      <c r="CPY311" s="358"/>
      <c r="CPZ311" s="307"/>
      <c r="CQA311" s="307"/>
      <c r="CQB311" s="308"/>
      <c r="CQD311" s="42"/>
      <c r="CQF311" s="357"/>
      <c r="CQG311" s="358"/>
      <c r="CQH311" s="307"/>
      <c r="CQI311" s="307"/>
      <c r="CQJ311" s="308"/>
      <c r="CQL311" s="42"/>
      <c r="CQN311" s="357"/>
      <c r="CQO311" s="358"/>
      <c r="CQP311" s="307"/>
      <c r="CQQ311" s="307"/>
      <c r="CQR311" s="308"/>
      <c r="CQT311" s="42"/>
      <c r="CQV311" s="357"/>
      <c r="CQW311" s="358"/>
      <c r="CQX311" s="307"/>
      <c r="CQY311" s="307"/>
      <c r="CQZ311" s="308"/>
      <c r="CRB311" s="42"/>
      <c r="CRD311" s="357"/>
      <c r="CRE311" s="358"/>
      <c r="CRF311" s="307"/>
      <c r="CRG311" s="307"/>
      <c r="CRH311" s="308"/>
      <c r="CRJ311" s="42"/>
      <c r="CRL311" s="357"/>
      <c r="CRM311" s="358"/>
      <c r="CRN311" s="307"/>
      <c r="CRO311" s="307"/>
      <c r="CRP311" s="308"/>
      <c r="CRR311" s="42"/>
      <c r="CRT311" s="357"/>
      <c r="CRU311" s="358"/>
      <c r="CRV311" s="307"/>
      <c r="CRW311" s="307"/>
      <c r="CRX311" s="308"/>
      <c r="CRZ311" s="42"/>
      <c r="CSB311" s="357"/>
      <c r="CSC311" s="358"/>
      <c r="CSD311" s="307"/>
      <c r="CSE311" s="307"/>
      <c r="CSF311" s="308"/>
      <c r="CSH311" s="42"/>
      <c r="CSJ311" s="357"/>
      <c r="CSK311" s="358"/>
      <c r="CSL311" s="307"/>
      <c r="CSM311" s="307"/>
      <c r="CSN311" s="308"/>
      <c r="CSP311" s="42"/>
      <c r="CSR311" s="357"/>
      <c r="CSS311" s="358"/>
      <c r="CST311" s="307"/>
      <c r="CSU311" s="307"/>
      <c r="CSV311" s="308"/>
      <c r="CSX311" s="42"/>
      <c r="CSZ311" s="357"/>
      <c r="CTA311" s="358"/>
      <c r="CTB311" s="307"/>
      <c r="CTC311" s="307"/>
      <c r="CTD311" s="308"/>
      <c r="CTF311" s="42"/>
      <c r="CTH311" s="357"/>
      <c r="CTI311" s="358"/>
      <c r="CTJ311" s="307"/>
      <c r="CTK311" s="307"/>
      <c r="CTL311" s="308"/>
      <c r="CTN311" s="42"/>
      <c r="CTP311" s="357"/>
      <c r="CTQ311" s="358"/>
      <c r="CTR311" s="307"/>
      <c r="CTS311" s="307"/>
      <c r="CTT311" s="308"/>
      <c r="CTV311" s="42"/>
      <c r="CTX311" s="357"/>
      <c r="CTY311" s="358"/>
      <c r="CTZ311" s="307"/>
      <c r="CUA311" s="307"/>
      <c r="CUB311" s="308"/>
      <c r="CUD311" s="42"/>
      <c r="CUF311" s="357"/>
      <c r="CUG311" s="358"/>
      <c r="CUH311" s="307"/>
      <c r="CUI311" s="307"/>
      <c r="CUJ311" s="308"/>
      <c r="CUL311" s="42"/>
      <c r="CUN311" s="357"/>
      <c r="CUO311" s="358"/>
      <c r="CUP311" s="307"/>
      <c r="CUQ311" s="307"/>
      <c r="CUR311" s="308"/>
      <c r="CUT311" s="42"/>
      <c r="CUV311" s="357"/>
      <c r="CUW311" s="358"/>
      <c r="CUX311" s="307"/>
      <c r="CUY311" s="307"/>
      <c r="CUZ311" s="308"/>
      <c r="CVB311" s="42"/>
      <c r="CVD311" s="357"/>
      <c r="CVE311" s="358"/>
      <c r="CVF311" s="307"/>
      <c r="CVG311" s="307"/>
      <c r="CVH311" s="308"/>
      <c r="CVJ311" s="42"/>
      <c r="CVL311" s="357"/>
      <c r="CVM311" s="358"/>
      <c r="CVN311" s="307"/>
      <c r="CVO311" s="307"/>
      <c r="CVP311" s="308"/>
      <c r="CVR311" s="42"/>
      <c r="CVT311" s="357"/>
      <c r="CVU311" s="358"/>
      <c r="CVV311" s="307"/>
      <c r="CVW311" s="307"/>
      <c r="CVX311" s="308"/>
      <c r="CVZ311" s="42"/>
      <c r="CWB311" s="357"/>
      <c r="CWC311" s="358"/>
      <c r="CWD311" s="307"/>
      <c r="CWE311" s="307"/>
      <c r="CWF311" s="308"/>
      <c r="CWH311" s="42"/>
      <c r="CWJ311" s="357"/>
      <c r="CWK311" s="358"/>
      <c r="CWL311" s="307"/>
      <c r="CWM311" s="307"/>
      <c r="CWN311" s="308"/>
      <c r="CWP311" s="42"/>
      <c r="CWR311" s="357"/>
      <c r="CWS311" s="358"/>
      <c r="CWT311" s="307"/>
      <c r="CWU311" s="307"/>
      <c r="CWV311" s="308"/>
      <c r="CWX311" s="42"/>
      <c r="CWZ311" s="357"/>
      <c r="CXA311" s="358"/>
      <c r="CXB311" s="307"/>
      <c r="CXC311" s="307"/>
      <c r="CXD311" s="308"/>
      <c r="CXF311" s="42"/>
      <c r="CXH311" s="357"/>
      <c r="CXI311" s="358"/>
      <c r="CXJ311" s="307"/>
      <c r="CXK311" s="307"/>
      <c r="CXL311" s="308"/>
      <c r="CXN311" s="42"/>
      <c r="CXP311" s="357"/>
      <c r="CXQ311" s="358"/>
      <c r="CXR311" s="307"/>
      <c r="CXS311" s="307"/>
      <c r="CXT311" s="308"/>
      <c r="CXV311" s="42"/>
      <c r="CXX311" s="357"/>
      <c r="CXY311" s="358"/>
      <c r="CXZ311" s="307"/>
      <c r="CYA311" s="307"/>
      <c r="CYB311" s="308"/>
      <c r="CYD311" s="42"/>
      <c r="CYF311" s="357"/>
      <c r="CYG311" s="358"/>
      <c r="CYH311" s="307"/>
      <c r="CYI311" s="307"/>
      <c r="CYJ311" s="308"/>
      <c r="CYL311" s="42"/>
      <c r="CYN311" s="357"/>
      <c r="CYO311" s="358"/>
      <c r="CYP311" s="307"/>
      <c r="CYQ311" s="307"/>
      <c r="CYR311" s="308"/>
      <c r="CYT311" s="42"/>
      <c r="CYV311" s="357"/>
      <c r="CYW311" s="358"/>
      <c r="CYX311" s="307"/>
      <c r="CYY311" s="307"/>
      <c r="CYZ311" s="308"/>
      <c r="CZB311" s="42"/>
      <c r="CZD311" s="357"/>
      <c r="CZE311" s="358"/>
      <c r="CZF311" s="307"/>
      <c r="CZG311" s="307"/>
      <c r="CZH311" s="308"/>
      <c r="CZJ311" s="42"/>
      <c r="CZL311" s="357"/>
      <c r="CZM311" s="358"/>
      <c r="CZN311" s="307"/>
      <c r="CZO311" s="307"/>
      <c r="CZP311" s="308"/>
      <c r="CZR311" s="42"/>
      <c r="CZT311" s="357"/>
      <c r="CZU311" s="358"/>
      <c r="CZV311" s="307"/>
      <c r="CZW311" s="307"/>
      <c r="CZX311" s="308"/>
      <c r="CZZ311" s="42"/>
      <c r="DAB311" s="357"/>
      <c r="DAC311" s="358"/>
      <c r="DAD311" s="307"/>
      <c r="DAE311" s="307"/>
      <c r="DAF311" s="308"/>
      <c r="DAH311" s="42"/>
      <c r="DAJ311" s="357"/>
      <c r="DAK311" s="358"/>
      <c r="DAL311" s="307"/>
      <c r="DAM311" s="307"/>
      <c r="DAN311" s="308"/>
      <c r="DAP311" s="42"/>
      <c r="DAR311" s="357"/>
      <c r="DAS311" s="358"/>
      <c r="DAT311" s="307"/>
      <c r="DAU311" s="307"/>
      <c r="DAV311" s="308"/>
      <c r="DAX311" s="42"/>
      <c r="DAZ311" s="357"/>
      <c r="DBA311" s="358"/>
      <c r="DBB311" s="307"/>
      <c r="DBC311" s="307"/>
      <c r="DBD311" s="308"/>
      <c r="DBF311" s="42"/>
      <c r="DBH311" s="357"/>
      <c r="DBI311" s="358"/>
      <c r="DBJ311" s="307"/>
      <c r="DBK311" s="307"/>
      <c r="DBL311" s="308"/>
      <c r="DBN311" s="42"/>
      <c r="DBP311" s="357"/>
      <c r="DBQ311" s="358"/>
      <c r="DBR311" s="307"/>
      <c r="DBS311" s="307"/>
      <c r="DBT311" s="308"/>
      <c r="DBV311" s="42"/>
      <c r="DBX311" s="357"/>
      <c r="DBY311" s="358"/>
      <c r="DBZ311" s="307"/>
      <c r="DCA311" s="307"/>
      <c r="DCB311" s="308"/>
      <c r="DCD311" s="42"/>
      <c r="DCF311" s="357"/>
      <c r="DCG311" s="358"/>
      <c r="DCH311" s="307"/>
      <c r="DCI311" s="307"/>
      <c r="DCJ311" s="308"/>
      <c r="DCL311" s="42"/>
      <c r="DCN311" s="357"/>
      <c r="DCO311" s="358"/>
      <c r="DCP311" s="307"/>
      <c r="DCQ311" s="307"/>
      <c r="DCR311" s="308"/>
      <c r="DCT311" s="42"/>
      <c r="DCV311" s="357"/>
      <c r="DCW311" s="358"/>
      <c r="DCX311" s="307"/>
      <c r="DCY311" s="307"/>
      <c r="DCZ311" s="308"/>
      <c r="DDB311" s="42"/>
      <c r="DDD311" s="357"/>
      <c r="DDE311" s="358"/>
      <c r="DDF311" s="307"/>
      <c r="DDG311" s="307"/>
      <c r="DDH311" s="308"/>
      <c r="DDJ311" s="42"/>
      <c r="DDL311" s="357"/>
      <c r="DDM311" s="358"/>
      <c r="DDN311" s="307"/>
      <c r="DDO311" s="307"/>
      <c r="DDP311" s="308"/>
      <c r="DDR311" s="42"/>
      <c r="DDT311" s="357"/>
      <c r="DDU311" s="358"/>
      <c r="DDV311" s="307"/>
      <c r="DDW311" s="307"/>
      <c r="DDX311" s="308"/>
      <c r="DDZ311" s="42"/>
      <c r="DEB311" s="357"/>
      <c r="DEC311" s="358"/>
      <c r="DED311" s="307"/>
      <c r="DEE311" s="307"/>
      <c r="DEF311" s="308"/>
      <c r="DEH311" s="42"/>
      <c r="DEJ311" s="357"/>
      <c r="DEK311" s="358"/>
      <c r="DEL311" s="307"/>
      <c r="DEM311" s="307"/>
      <c r="DEN311" s="308"/>
      <c r="DEP311" s="42"/>
      <c r="DER311" s="357"/>
      <c r="DES311" s="358"/>
      <c r="DET311" s="307"/>
      <c r="DEU311" s="307"/>
      <c r="DEV311" s="308"/>
      <c r="DEX311" s="42"/>
      <c r="DEZ311" s="357"/>
      <c r="DFA311" s="358"/>
      <c r="DFB311" s="307"/>
      <c r="DFC311" s="307"/>
      <c r="DFD311" s="308"/>
      <c r="DFF311" s="42"/>
      <c r="DFH311" s="357"/>
      <c r="DFI311" s="358"/>
      <c r="DFJ311" s="307"/>
      <c r="DFK311" s="307"/>
      <c r="DFL311" s="308"/>
      <c r="DFN311" s="42"/>
      <c r="DFP311" s="357"/>
      <c r="DFQ311" s="358"/>
      <c r="DFR311" s="307"/>
      <c r="DFS311" s="307"/>
      <c r="DFT311" s="308"/>
      <c r="DFV311" s="42"/>
      <c r="DFX311" s="357"/>
      <c r="DFY311" s="358"/>
      <c r="DFZ311" s="307"/>
      <c r="DGA311" s="307"/>
      <c r="DGB311" s="308"/>
      <c r="DGD311" s="42"/>
      <c r="DGF311" s="357"/>
      <c r="DGG311" s="358"/>
      <c r="DGH311" s="307"/>
      <c r="DGI311" s="307"/>
      <c r="DGJ311" s="308"/>
      <c r="DGL311" s="42"/>
      <c r="DGN311" s="357"/>
      <c r="DGO311" s="358"/>
      <c r="DGP311" s="307"/>
      <c r="DGQ311" s="307"/>
      <c r="DGR311" s="308"/>
      <c r="DGT311" s="42"/>
      <c r="DGV311" s="357"/>
      <c r="DGW311" s="358"/>
      <c r="DGX311" s="307"/>
      <c r="DGY311" s="307"/>
      <c r="DGZ311" s="308"/>
      <c r="DHB311" s="42"/>
      <c r="DHD311" s="357"/>
      <c r="DHE311" s="358"/>
      <c r="DHF311" s="307"/>
      <c r="DHG311" s="307"/>
      <c r="DHH311" s="308"/>
      <c r="DHJ311" s="42"/>
      <c r="DHL311" s="357"/>
      <c r="DHM311" s="358"/>
      <c r="DHN311" s="307"/>
      <c r="DHO311" s="307"/>
      <c r="DHP311" s="308"/>
      <c r="DHR311" s="42"/>
      <c r="DHT311" s="357"/>
      <c r="DHU311" s="358"/>
      <c r="DHV311" s="307"/>
      <c r="DHW311" s="307"/>
      <c r="DHX311" s="308"/>
      <c r="DHZ311" s="42"/>
      <c r="DIB311" s="357"/>
      <c r="DIC311" s="358"/>
      <c r="DID311" s="307"/>
      <c r="DIE311" s="307"/>
      <c r="DIF311" s="308"/>
      <c r="DIH311" s="42"/>
      <c r="DIJ311" s="357"/>
      <c r="DIK311" s="358"/>
      <c r="DIL311" s="307"/>
      <c r="DIM311" s="307"/>
      <c r="DIN311" s="308"/>
      <c r="DIP311" s="42"/>
      <c r="DIR311" s="357"/>
      <c r="DIS311" s="358"/>
      <c r="DIT311" s="307"/>
      <c r="DIU311" s="307"/>
      <c r="DIV311" s="308"/>
      <c r="DIX311" s="42"/>
      <c r="DIZ311" s="357"/>
      <c r="DJA311" s="358"/>
      <c r="DJB311" s="307"/>
      <c r="DJC311" s="307"/>
      <c r="DJD311" s="308"/>
      <c r="DJF311" s="42"/>
      <c r="DJH311" s="357"/>
      <c r="DJI311" s="358"/>
      <c r="DJJ311" s="307"/>
      <c r="DJK311" s="307"/>
      <c r="DJL311" s="308"/>
      <c r="DJN311" s="42"/>
      <c r="DJP311" s="357"/>
      <c r="DJQ311" s="358"/>
      <c r="DJR311" s="307"/>
      <c r="DJS311" s="307"/>
      <c r="DJT311" s="308"/>
      <c r="DJV311" s="42"/>
      <c r="DJX311" s="357"/>
      <c r="DJY311" s="358"/>
      <c r="DJZ311" s="307"/>
      <c r="DKA311" s="307"/>
      <c r="DKB311" s="308"/>
      <c r="DKD311" s="42"/>
      <c r="DKF311" s="357"/>
      <c r="DKG311" s="358"/>
      <c r="DKH311" s="307"/>
      <c r="DKI311" s="307"/>
      <c r="DKJ311" s="308"/>
      <c r="DKL311" s="42"/>
      <c r="DKN311" s="357"/>
      <c r="DKO311" s="358"/>
      <c r="DKP311" s="307"/>
      <c r="DKQ311" s="307"/>
      <c r="DKR311" s="308"/>
      <c r="DKT311" s="42"/>
      <c r="DKV311" s="357"/>
      <c r="DKW311" s="358"/>
      <c r="DKX311" s="307"/>
      <c r="DKY311" s="307"/>
      <c r="DKZ311" s="308"/>
      <c r="DLB311" s="42"/>
      <c r="DLD311" s="357"/>
      <c r="DLE311" s="358"/>
      <c r="DLF311" s="307"/>
      <c r="DLG311" s="307"/>
      <c r="DLH311" s="308"/>
      <c r="DLJ311" s="42"/>
      <c r="DLL311" s="357"/>
      <c r="DLM311" s="358"/>
      <c r="DLN311" s="307"/>
      <c r="DLO311" s="307"/>
      <c r="DLP311" s="308"/>
      <c r="DLR311" s="42"/>
      <c r="DLT311" s="357"/>
      <c r="DLU311" s="358"/>
      <c r="DLV311" s="307"/>
      <c r="DLW311" s="307"/>
      <c r="DLX311" s="308"/>
      <c r="DLZ311" s="42"/>
      <c r="DMB311" s="357"/>
      <c r="DMC311" s="358"/>
      <c r="DMD311" s="307"/>
      <c r="DME311" s="307"/>
      <c r="DMF311" s="308"/>
      <c r="DMH311" s="42"/>
      <c r="DMJ311" s="357"/>
      <c r="DMK311" s="358"/>
      <c r="DML311" s="307"/>
      <c r="DMM311" s="307"/>
      <c r="DMN311" s="308"/>
      <c r="DMP311" s="42"/>
      <c r="DMR311" s="357"/>
      <c r="DMS311" s="358"/>
      <c r="DMT311" s="307"/>
      <c r="DMU311" s="307"/>
      <c r="DMV311" s="308"/>
      <c r="DMX311" s="42"/>
      <c r="DMZ311" s="357"/>
      <c r="DNA311" s="358"/>
      <c r="DNB311" s="307"/>
      <c r="DNC311" s="307"/>
      <c r="DND311" s="308"/>
      <c r="DNF311" s="42"/>
      <c r="DNH311" s="357"/>
      <c r="DNI311" s="358"/>
      <c r="DNJ311" s="307"/>
      <c r="DNK311" s="307"/>
      <c r="DNL311" s="308"/>
      <c r="DNN311" s="42"/>
      <c r="DNP311" s="357"/>
      <c r="DNQ311" s="358"/>
      <c r="DNR311" s="307"/>
      <c r="DNS311" s="307"/>
      <c r="DNT311" s="308"/>
      <c r="DNV311" s="42"/>
      <c r="DNX311" s="357"/>
      <c r="DNY311" s="358"/>
      <c r="DNZ311" s="307"/>
      <c r="DOA311" s="307"/>
      <c r="DOB311" s="308"/>
      <c r="DOD311" s="42"/>
      <c r="DOF311" s="357"/>
      <c r="DOG311" s="358"/>
      <c r="DOH311" s="307"/>
      <c r="DOI311" s="307"/>
      <c r="DOJ311" s="308"/>
      <c r="DOL311" s="42"/>
      <c r="DON311" s="357"/>
      <c r="DOO311" s="358"/>
      <c r="DOP311" s="307"/>
      <c r="DOQ311" s="307"/>
      <c r="DOR311" s="308"/>
      <c r="DOT311" s="42"/>
      <c r="DOV311" s="357"/>
      <c r="DOW311" s="358"/>
      <c r="DOX311" s="307"/>
      <c r="DOY311" s="307"/>
      <c r="DOZ311" s="308"/>
      <c r="DPB311" s="42"/>
      <c r="DPD311" s="357"/>
      <c r="DPE311" s="358"/>
      <c r="DPF311" s="307"/>
      <c r="DPG311" s="307"/>
      <c r="DPH311" s="308"/>
      <c r="DPJ311" s="42"/>
      <c r="DPL311" s="357"/>
      <c r="DPM311" s="358"/>
      <c r="DPN311" s="307"/>
      <c r="DPO311" s="307"/>
      <c r="DPP311" s="308"/>
      <c r="DPR311" s="42"/>
      <c r="DPT311" s="357"/>
      <c r="DPU311" s="358"/>
      <c r="DPV311" s="307"/>
      <c r="DPW311" s="307"/>
      <c r="DPX311" s="308"/>
      <c r="DPZ311" s="42"/>
      <c r="DQB311" s="357"/>
      <c r="DQC311" s="358"/>
      <c r="DQD311" s="307"/>
      <c r="DQE311" s="307"/>
      <c r="DQF311" s="308"/>
      <c r="DQH311" s="42"/>
      <c r="DQJ311" s="357"/>
      <c r="DQK311" s="358"/>
      <c r="DQL311" s="307"/>
      <c r="DQM311" s="307"/>
      <c r="DQN311" s="308"/>
      <c r="DQP311" s="42"/>
      <c r="DQR311" s="357"/>
      <c r="DQS311" s="358"/>
      <c r="DQT311" s="307"/>
      <c r="DQU311" s="307"/>
      <c r="DQV311" s="308"/>
      <c r="DQX311" s="42"/>
      <c r="DQZ311" s="357"/>
      <c r="DRA311" s="358"/>
      <c r="DRB311" s="307"/>
      <c r="DRC311" s="307"/>
      <c r="DRD311" s="308"/>
      <c r="DRF311" s="42"/>
      <c r="DRH311" s="357"/>
      <c r="DRI311" s="358"/>
      <c r="DRJ311" s="307"/>
      <c r="DRK311" s="307"/>
      <c r="DRL311" s="308"/>
      <c r="DRN311" s="42"/>
      <c r="DRP311" s="357"/>
      <c r="DRQ311" s="358"/>
      <c r="DRR311" s="307"/>
      <c r="DRS311" s="307"/>
      <c r="DRT311" s="308"/>
      <c r="DRV311" s="42"/>
      <c r="DRX311" s="357"/>
      <c r="DRY311" s="358"/>
      <c r="DRZ311" s="307"/>
      <c r="DSA311" s="307"/>
      <c r="DSB311" s="308"/>
      <c r="DSD311" s="42"/>
      <c r="DSF311" s="357"/>
      <c r="DSG311" s="358"/>
      <c r="DSH311" s="307"/>
      <c r="DSI311" s="307"/>
      <c r="DSJ311" s="308"/>
      <c r="DSL311" s="42"/>
      <c r="DSN311" s="357"/>
      <c r="DSO311" s="358"/>
      <c r="DSP311" s="307"/>
      <c r="DSQ311" s="307"/>
      <c r="DSR311" s="308"/>
      <c r="DST311" s="42"/>
      <c r="DSV311" s="357"/>
      <c r="DSW311" s="358"/>
      <c r="DSX311" s="307"/>
      <c r="DSY311" s="307"/>
      <c r="DSZ311" s="308"/>
      <c r="DTB311" s="42"/>
      <c r="DTD311" s="357"/>
      <c r="DTE311" s="358"/>
      <c r="DTF311" s="307"/>
      <c r="DTG311" s="307"/>
      <c r="DTH311" s="308"/>
      <c r="DTJ311" s="42"/>
      <c r="DTL311" s="357"/>
      <c r="DTM311" s="358"/>
      <c r="DTN311" s="307"/>
      <c r="DTO311" s="307"/>
      <c r="DTP311" s="308"/>
      <c r="DTR311" s="42"/>
      <c r="DTT311" s="357"/>
      <c r="DTU311" s="358"/>
      <c r="DTV311" s="307"/>
      <c r="DTW311" s="307"/>
      <c r="DTX311" s="308"/>
      <c r="DTZ311" s="42"/>
      <c r="DUB311" s="357"/>
      <c r="DUC311" s="358"/>
      <c r="DUD311" s="307"/>
      <c r="DUE311" s="307"/>
      <c r="DUF311" s="308"/>
      <c r="DUH311" s="42"/>
      <c r="DUJ311" s="357"/>
      <c r="DUK311" s="358"/>
      <c r="DUL311" s="307"/>
      <c r="DUM311" s="307"/>
      <c r="DUN311" s="308"/>
      <c r="DUP311" s="42"/>
      <c r="DUR311" s="357"/>
      <c r="DUS311" s="358"/>
      <c r="DUT311" s="307"/>
      <c r="DUU311" s="307"/>
      <c r="DUV311" s="308"/>
      <c r="DUX311" s="42"/>
      <c r="DUZ311" s="357"/>
      <c r="DVA311" s="358"/>
      <c r="DVB311" s="307"/>
      <c r="DVC311" s="307"/>
      <c r="DVD311" s="308"/>
      <c r="DVF311" s="42"/>
      <c r="DVH311" s="357"/>
      <c r="DVI311" s="358"/>
      <c r="DVJ311" s="307"/>
      <c r="DVK311" s="307"/>
      <c r="DVL311" s="308"/>
      <c r="DVN311" s="42"/>
      <c r="DVP311" s="357"/>
      <c r="DVQ311" s="358"/>
      <c r="DVR311" s="307"/>
      <c r="DVS311" s="307"/>
      <c r="DVT311" s="308"/>
      <c r="DVV311" s="42"/>
      <c r="DVX311" s="357"/>
      <c r="DVY311" s="358"/>
      <c r="DVZ311" s="307"/>
      <c r="DWA311" s="307"/>
      <c r="DWB311" s="308"/>
      <c r="DWD311" s="42"/>
      <c r="DWF311" s="357"/>
      <c r="DWG311" s="358"/>
      <c r="DWH311" s="307"/>
      <c r="DWI311" s="307"/>
      <c r="DWJ311" s="308"/>
      <c r="DWL311" s="42"/>
      <c r="DWN311" s="357"/>
      <c r="DWO311" s="358"/>
      <c r="DWP311" s="307"/>
      <c r="DWQ311" s="307"/>
      <c r="DWR311" s="308"/>
      <c r="DWT311" s="42"/>
      <c r="DWV311" s="357"/>
      <c r="DWW311" s="358"/>
      <c r="DWX311" s="307"/>
      <c r="DWY311" s="307"/>
      <c r="DWZ311" s="308"/>
      <c r="DXB311" s="42"/>
      <c r="DXD311" s="357"/>
      <c r="DXE311" s="358"/>
      <c r="DXF311" s="307"/>
      <c r="DXG311" s="307"/>
      <c r="DXH311" s="308"/>
      <c r="DXJ311" s="42"/>
      <c r="DXL311" s="357"/>
      <c r="DXM311" s="358"/>
      <c r="DXN311" s="307"/>
      <c r="DXO311" s="307"/>
      <c r="DXP311" s="308"/>
      <c r="DXR311" s="42"/>
      <c r="DXT311" s="357"/>
      <c r="DXU311" s="358"/>
      <c r="DXV311" s="307"/>
      <c r="DXW311" s="307"/>
      <c r="DXX311" s="308"/>
      <c r="DXZ311" s="42"/>
      <c r="DYB311" s="357"/>
      <c r="DYC311" s="358"/>
      <c r="DYD311" s="307"/>
      <c r="DYE311" s="307"/>
      <c r="DYF311" s="308"/>
      <c r="DYH311" s="42"/>
      <c r="DYJ311" s="357"/>
      <c r="DYK311" s="358"/>
      <c r="DYL311" s="307"/>
      <c r="DYM311" s="307"/>
      <c r="DYN311" s="308"/>
      <c r="DYP311" s="42"/>
      <c r="DYR311" s="357"/>
      <c r="DYS311" s="358"/>
      <c r="DYT311" s="307"/>
      <c r="DYU311" s="307"/>
      <c r="DYV311" s="308"/>
      <c r="DYX311" s="42"/>
      <c r="DYZ311" s="357"/>
      <c r="DZA311" s="358"/>
      <c r="DZB311" s="307"/>
      <c r="DZC311" s="307"/>
      <c r="DZD311" s="308"/>
      <c r="DZF311" s="42"/>
      <c r="DZH311" s="357"/>
      <c r="DZI311" s="358"/>
      <c r="DZJ311" s="307"/>
      <c r="DZK311" s="307"/>
      <c r="DZL311" s="308"/>
      <c r="DZN311" s="42"/>
      <c r="DZP311" s="357"/>
      <c r="DZQ311" s="358"/>
      <c r="DZR311" s="307"/>
      <c r="DZS311" s="307"/>
      <c r="DZT311" s="308"/>
      <c r="DZV311" s="42"/>
      <c r="DZX311" s="357"/>
      <c r="DZY311" s="358"/>
      <c r="DZZ311" s="307"/>
      <c r="EAA311" s="307"/>
      <c r="EAB311" s="308"/>
      <c r="EAD311" s="42"/>
      <c r="EAF311" s="357"/>
      <c r="EAG311" s="358"/>
      <c r="EAH311" s="307"/>
      <c r="EAI311" s="307"/>
      <c r="EAJ311" s="308"/>
      <c r="EAL311" s="42"/>
      <c r="EAN311" s="357"/>
      <c r="EAO311" s="358"/>
      <c r="EAP311" s="307"/>
      <c r="EAQ311" s="307"/>
      <c r="EAR311" s="308"/>
      <c r="EAT311" s="42"/>
      <c r="EAV311" s="357"/>
      <c r="EAW311" s="358"/>
      <c r="EAX311" s="307"/>
      <c r="EAY311" s="307"/>
      <c r="EAZ311" s="308"/>
      <c r="EBB311" s="42"/>
      <c r="EBD311" s="357"/>
      <c r="EBE311" s="358"/>
      <c r="EBF311" s="307"/>
      <c r="EBG311" s="307"/>
      <c r="EBH311" s="308"/>
      <c r="EBJ311" s="42"/>
      <c r="EBL311" s="357"/>
      <c r="EBM311" s="358"/>
      <c r="EBN311" s="307"/>
      <c r="EBO311" s="307"/>
      <c r="EBP311" s="308"/>
      <c r="EBR311" s="42"/>
      <c r="EBT311" s="357"/>
      <c r="EBU311" s="358"/>
      <c r="EBV311" s="307"/>
      <c r="EBW311" s="307"/>
      <c r="EBX311" s="308"/>
      <c r="EBZ311" s="42"/>
      <c r="ECB311" s="357"/>
      <c r="ECC311" s="358"/>
      <c r="ECD311" s="307"/>
      <c r="ECE311" s="307"/>
      <c r="ECF311" s="308"/>
      <c r="ECH311" s="42"/>
      <c r="ECJ311" s="357"/>
      <c r="ECK311" s="358"/>
      <c r="ECL311" s="307"/>
      <c r="ECM311" s="307"/>
      <c r="ECN311" s="308"/>
      <c r="ECP311" s="42"/>
      <c r="ECR311" s="357"/>
      <c r="ECS311" s="358"/>
      <c r="ECT311" s="307"/>
      <c r="ECU311" s="307"/>
      <c r="ECV311" s="308"/>
      <c r="ECX311" s="42"/>
      <c r="ECZ311" s="357"/>
      <c r="EDA311" s="358"/>
      <c r="EDB311" s="307"/>
      <c r="EDC311" s="307"/>
      <c r="EDD311" s="308"/>
      <c r="EDF311" s="42"/>
      <c r="EDH311" s="357"/>
      <c r="EDI311" s="358"/>
      <c r="EDJ311" s="307"/>
      <c r="EDK311" s="307"/>
      <c r="EDL311" s="308"/>
      <c r="EDN311" s="42"/>
      <c r="EDP311" s="357"/>
      <c r="EDQ311" s="358"/>
      <c r="EDR311" s="307"/>
      <c r="EDS311" s="307"/>
      <c r="EDT311" s="308"/>
      <c r="EDV311" s="42"/>
      <c r="EDX311" s="357"/>
      <c r="EDY311" s="358"/>
      <c r="EDZ311" s="307"/>
      <c r="EEA311" s="307"/>
      <c r="EEB311" s="308"/>
      <c r="EED311" s="42"/>
      <c r="EEF311" s="357"/>
      <c r="EEG311" s="358"/>
      <c r="EEH311" s="307"/>
      <c r="EEI311" s="307"/>
      <c r="EEJ311" s="308"/>
      <c r="EEL311" s="42"/>
      <c r="EEN311" s="357"/>
      <c r="EEO311" s="358"/>
      <c r="EEP311" s="307"/>
      <c r="EEQ311" s="307"/>
      <c r="EER311" s="308"/>
      <c r="EET311" s="42"/>
      <c r="EEV311" s="357"/>
      <c r="EEW311" s="358"/>
      <c r="EEX311" s="307"/>
      <c r="EEY311" s="307"/>
      <c r="EEZ311" s="308"/>
      <c r="EFB311" s="42"/>
      <c r="EFD311" s="357"/>
      <c r="EFE311" s="358"/>
      <c r="EFF311" s="307"/>
      <c r="EFG311" s="307"/>
      <c r="EFH311" s="308"/>
      <c r="EFJ311" s="42"/>
      <c r="EFL311" s="357"/>
      <c r="EFM311" s="358"/>
      <c r="EFN311" s="307"/>
      <c r="EFO311" s="307"/>
      <c r="EFP311" s="308"/>
      <c r="EFR311" s="42"/>
      <c r="EFT311" s="357"/>
      <c r="EFU311" s="358"/>
      <c r="EFV311" s="307"/>
      <c r="EFW311" s="307"/>
      <c r="EFX311" s="308"/>
      <c r="EFZ311" s="42"/>
      <c r="EGB311" s="357"/>
      <c r="EGC311" s="358"/>
      <c r="EGD311" s="307"/>
      <c r="EGE311" s="307"/>
      <c r="EGF311" s="308"/>
      <c r="EGH311" s="42"/>
      <c r="EGJ311" s="357"/>
      <c r="EGK311" s="358"/>
      <c r="EGL311" s="307"/>
      <c r="EGM311" s="307"/>
      <c r="EGN311" s="308"/>
      <c r="EGP311" s="42"/>
      <c r="EGR311" s="357"/>
      <c r="EGS311" s="358"/>
      <c r="EGT311" s="307"/>
      <c r="EGU311" s="307"/>
      <c r="EGV311" s="308"/>
      <c r="EGX311" s="42"/>
      <c r="EGZ311" s="357"/>
      <c r="EHA311" s="358"/>
      <c r="EHB311" s="307"/>
      <c r="EHC311" s="307"/>
      <c r="EHD311" s="308"/>
      <c r="EHF311" s="42"/>
      <c r="EHH311" s="357"/>
      <c r="EHI311" s="358"/>
      <c r="EHJ311" s="307"/>
      <c r="EHK311" s="307"/>
      <c r="EHL311" s="308"/>
      <c r="EHN311" s="42"/>
      <c r="EHP311" s="357"/>
      <c r="EHQ311" s="358"/>
      <c r="EHR311" s="307"/>
      <c r="EHS311" s="307"/>
      <c r="EHT311" s="308"/>
      <c r="EHV311" s="42"/>
      <c r="EHX311" s="357"/>
      <c r="EHY311" s="358"/>
      <c r="EHZ311" s="307"/>
      <c r="EIA311" s="307"/>
      <c r="EIB311" s="308"/>
      <c r="EID311" s="42"/>
      <c r="EIF311" s="357"/>
      <c r="EIG311" s="358"/>
      <c r="EIH311" s="307"/>
      <c r="EII311" s="307"/>
      <c r="EIJ311" s="308"/>
      <c r="EIL311" s="42"/>
      <c r="EIN311" s="357"/>
      <c r="EIO311" s="358"/>
      <c r="EIP311" s="307"/>
      <c r="EIQ311" s="307"/>
      <c r="EIR311" s="308"/>
      <c r="EIT311" s="42"/>
      <c r="EIV311" s="357"/>
      <c r="EIW311" s="358"/>
      <c r="EIX311" s="307"/>
      <c r="EIY311" s="307"/>
      <c r="EIZ311" s="308"/>
      <c r="EJB311" s="42"/>
      <c r="EJD311" s="357"/>
      <c r="EJE311" s="358"/>
      <c r="EJF311" s="307"/>
      <c r="EJG311" s="307"/>
      <c r="EJH311" s="308"/>
      <c r="EJJ311" s="42"/>
      <c r="EJL311" s="357"/>
      <c r="EJM311" s="358"/>
      <c r="EJN311" s="307"/>
      <c r="EJO311" s="307"/>
      <c r="EJP311" s="308"/>
      <c r="EJR311" s="42"/>
      <c r="EJT311" s="357"/>
      <c r="EJU311" s="358"/>
      <c r="EJV311" s="307"/>
      <c r="EJW311" s="307"/>
      <c r="EJX311" s="308"/>
      <c r="EJZ311" s="42"/>
      <c r="EKB311" s="357"/>
      <c r="EKC311" s="358"/>
      <c r="EKD311" s="307"/>
      <c r="EKE311" s="307"/>
      <c r="EKF311" s="308"/>
      <c r="EKH311" s="42"/>
      <c r="EKJ311" s="357"/>
      <c r="EKK311" s="358"/>
      <c r="EKL311" s="307"/>
      <c r="EKM311" s="307"/>
      <c r="EKN311" s="308"/>
      <c r="EKP311" s="42"/>
      <c r="EKR311" s="357"/>
      <c r="EKS311" s="358"/>
      <c r="EKT311" s="307"/>
      <c r="EKU311" s="307"/>
      <c r="EKV311" s="308"/>
      <c r="EKX311" s="42"/>
      <c r="EKZ311" s="357"/>
      <c r="ELA311" s="358"/>
      <c r="ELB311" s="307"/>
      <c r="ELC311" s="307"/>
      <c r="ELD311" s="308"/>
      <c r="ELF311" s="42"/>
      <c r="ELH311" s="357"/>
      <c r="ELI311" s="358"/>
      <c r="ELJ311" s="307"/>
      <c r="ELK311" s="307"/>
      <c r="ELL311" s="308"/>
      <c r="ELN311" s="42"/>
      <c r="ELP311" s="357"/>
      <c r="ELQ311" s="358"/>
      <c r="ELR311" s="307"/>
      <c r="ELS311" s="307"/>
      <c r="ELT311" s="308"/>
      <c r="ELV311" s="42"/>
      <c r="ELX311" s="357"/>
      <c r="ELY311" s="358"/>
      <c r="ELZ311" s="307"/>
      <c r="EMA311" s="307"/>
      <c r="EMB311" s="308"/>
      <c r="EMD311" s="42"/>
      <c r="EMF311" s="357"/>
      <c r="EMG311" s="358"/>
      <c r="EMH311" s="307"/>
      <c r="EMI311" s="307"/>
      <c r="EMJ311" s="308"/>
      <c r="EML311" s="42"/>
      <c r="EMN311" s="357"/>
      <c r="EMO311" s="358"/>
      <c r="EMP311" s="307"/>
      <c r="EMQ311" s="307"/>
      <c r="EMR311" s="308"/>
      <c r="EMT311" s="42"/>
      <c r="EMV311" s="357"/>
      <c r="EMW311" s="358"/>
      <c r="EMX311" s="307"/>
      <c r="EMY311" s="307"/>
      <c r="EMZ311" s="308"/>
      <c r="ENB311" s="42"/>
      <c r="END311" s="357"/>
      <c r="ENE311" s="358"/>
      <c r="ENF311" s="307"/>
      <c r="ENG311" s="307"/>
      <c r="ENH311" s="308"/>
      <c r="ENJ311" s="42"/>
      <c r="ENL311" s="357"/>
      <c r="ENM311" s="358"/>
      <c r="ENN311" s="307"/>
      <c r="ENO311" s="307"/>
      <c r="ENP311" s="308"/>
      <c r="ENR311" s="42"/>
      <c r="ENT311" s="357"/>
      <c r="ENU311" s="358"/>
      <c r="ENV311" s="307"/>
      <c r="ENW311" s="307"/>
      <c r="ENX311" s="308"/>
      <c r="ENZ311" s="42"/>
      <c r="EOB311" s="357"/>
      <c r="EOC311" s="358"/>
      <c r="EOD311" s="307"/>
      <c r="EOE311" s="307"/>
      <c r="EOF311" s="308"/>
      <c r="EOH311" s="42"/>
      <c r="EOJ311" s="357"/>
      <c r="EOK311" s="358"/>
      <c r="EOL311" s="307"/>
      <c r="EOM311" s="307"/>
      <c r="EON311" s="308"/>
      <c r="EOP311" s="42"/>
      <c r="EOR311" s="357"/>
      <c r="EOS311" s="358"/>
      <c r="EOT311" s="307"/>
      <c r="EOU311" s="307"/>
      <c r="EOV311" s="308"/>
      <c r="EOX311" s="42"/>
      <c r="EOZ311" s="357"/>
      <c r="EPA311" s="358"/>
      <c r="EPB311" s="307"/>
      <c r="EPC311" s="307"/>
      <c r="EPD311" s="308"/>
      <c r="EPF311" s="42"/>
      <c r="EPH311" s="357"/>
      <c r="EPI311" s="358"/>
      <c r="EPJ311" s="307"/>
      <c r="EPK311" s="307"/>
      <c r="EPL311" s="308"/>
      <c r="EPN311" s="42"/>
      <c r="EPP311" s="357"/>
      <c r="EPQ311" s="358"/>
      <c r="EPR311" s="307"/>
      <c r="EPS311" s="307"/>
      <c r="EPT311" s="308"/>
      <c r="EPV311" s="42"/>
      <c r="EPX311" s="357"/>
      <c r="EPY311" s="358"/>
      <c r="EPZ311" s="307"/>
      <c r="EQA311" s="307"/>
      <c r="EQB311" s="308"/>
      <c r="EQD311" s="42"/>
      <c r="EQF311" s="357"/>
      <c r="EQG311" s="358"/>
      <c r="EQH311" s="307"/>
      <c r="EQI311" s="307"/>
      <c r="EQJ311" s="308"/>
      <c r="EQL311" s="42"/>
      <c r="EQN311" s="357"/>
      <c r="EQO311" s="358"/>
      <c r="EQP311" s="307"/>
      <c r="EQQ311" s="307"/>
      <c r="EQR311" s="308"/>
      <c r="EQT311" s="42"/>
      <c r="EQV311" s="357"/>
      <c r="EQW311" s="358"/>
      <c r="EQX311" s="307"/>
      <c r="EQY311" s="307"/>
      <c r="EQZ311" s="308"/>
      <c r="ERB311" s="42"/>
      <c r="ERD311" s="357"/>
      <c r="ERE311" s="358"/>
      <c r="ERF311" s="307"/>
      <c r="ERG311" s="307"/>
      <c r="ERH311" s="308"/>
      <c r="ERJ311" s="42"/>
      <c r="ERL311" s="357"/>
      <c r="ERM311" s="358"/>
      <c r="ERN311" s="307"/>
      <c r="ERO311" s="307"/>
      <c r="ERP311" s="308"/>
      <c r="ERR311" s="42"/>
      <c r="ERT311" s="357"/>
      <c r="ERU311" s="358"/>
      <c r="ERV311" s="307"/>
      <c r="ERW311" s="307"/>
      <c r="ERX311" s="308"/>
      <c r="ERZ311" s="42"/>
      <c r="ESB311" s="357"/>
      <c r="ESC311" s="358"/>
      <c r="ESD311" s="307"/>
      <c r="ESE311" s="307"/>
      <c r="ESF311" s="308"/>
      <c r="ESH311" s="42"/>
      <c r="ESJ311" s="357"/>
      <c r="ESK311" s="358"/>
      <c r="ESL311" s="307"/>
      <c r="ESM311" s="307"/>
      <c r="ESN311" s="308"/>
      <c r="ESP311" s="42"/>
      <c r="ESR311" s="357"/>
      <c r="ESS311" s="358"/>
      <c r="EST311" s="307"/>
      <c r="ESU311" s="307"/>
      <c r="ESV311" s="308"/>
      <c r="ESX311" s="42"/>
      <c r="ESZ311" s="357"/>
      <c r="ETA311" s="358"/>
      <c r="ETB311" s="307"/>
      <c r="ETC311" s="307"/>
      <c r="ETD311" s="308"/>
      <c r="ETF311" s="42"/>
      <c r="ETH311" s="357"/>
      <c r="ETI311" s="358"/>
      <c r="ETJ311" s="307"/>
      <c r="ETK311" s="307"/>
      <c r="ETL311" s="308"/>
      <c r="ETN311" s="42"/>
      <c r="ETP311" s="357"/>
      <c r="ETQ311" s="358"/>
      <c r="ETR311" s="307"/>
      <c r="ETS311" s="307"/>
      <c r="ETT311" s="308"/>
      <c r="ETV311" s="42"/>
      <c r="ETX311" s="357"/>
      <c r="ETY311" s="358"/>
      <c r="ETZ311" s="307"/>
      <c r="EUA311" s="307"/>
      <c r="EUB311" s="308"/>
      <c r="EUD311" s="42"/>
      <c r="EUF311" s="357"/>
      <c r="EUG311" s="358"/>
      <c r="EUH311" s="307"/>
      <c r="EUI311" s="307"/>
      <c r="EUJ311" s="308"/>
      <c r="EUL311" s="42"/>
      <c r="EUN311" s="357"/>
      <c r="EUO311" s="358"/>
      <c r="EUP311" s="307"/>
      <c r="EUQ311" s="307"/>
      <c r="EUR311" s="308"/>
      <c r="EUT311" s="42"/>
      <c r="EUV311" s="357"/>
      <c r="EUW311" s="358"/>
      <c r="EUX311" s="307"/>
      <c r="EUY311" s="307"/>
      <c r="EUZ311" s="308"/>
      <c r="EVB311" s="42"/>
      <c r="EVD311" s="357"/>
      <c r="EVE311" s="358"/>
      <c r="EVF311" s="307"/>
      <c r="EVG311" s="307"/>
      <c r="EVH311" s="308"/>
      <c r="EVJ311" s="42"/>
      <c r="EVL311" s="357"/>
      <c r="EVM311" s="358"/>
      <c r="EVN311" s="307"/>
      <c r="EVO311" s="307"/>
      <c r="EVP311" s="308"/>
      <c r="EVR311" s="42"/>
      <c r="EVT311" s="357"/>
      <c r="EVU311" s="358"/>
      <c r="EVV311" s="307"/>
      <c r="EVW311" s="307"/>
      <c r="EVX311" s="308"/>
      <c r="EVZ311" s="42"/>
      <c r="EWB311" s="357"/>
      <c r="EWC311" s="358"/>
      <c r="EWD311" s="307"/>
      <c r="EWE311" s="307"/>
      <c r="EWF311" s="308"/>
      <c r="EWH311" s="42"/>
      <c r="EWJ311" s="357"/>
      <c r="EWK311" s="358"/>
      <c r="EWL311" s="307"/>
      <c r="EWM311" s="307"/>
      <c r="EWN311" s="308"/>
      <c r="EWP311" s="42"/>
      <c r="EWR311" s="357"/>
      <c r="EWS311" s="358"/>
      <c r="EWT311" s="307"/>
      <c r="EWU311" s="307"/>
      <c r="EWV311" s="308"/>
      <c r="EWX311" s="42"/>
      <c r="EWZ311" s="357"/>
      <c r="EXA311" s="358"/>
      <c r="EXB311" s="307"/>
      <c r="EXC311" s="307"/>
      <c r="EXD311" s="308"/>
      <c r="EXF311" s="42"/>
      <c r="EXH311" s="357"/>
      <c r="EXI311" s="358"/>
      <c r="EXJ311" s="307"/>
      <c r="EXK311" s="307"/>
      <c r="EXL311" s="308"/>
      <c r="EXN311" s="42"/>
      <c r="EXP311" s="357"/>
      <c r="EXQ311" s="358"/>
      <c r="EXR311" s="307"/>
      <c r="EXS311" s="307"/>
      <c r="EXT311" s="308"/>
      <c r="EXV311" s="42"/>
      <c r="EXX311" s="357"/>
      <c r="EXY311" s="358"/>
      <c r="EXZ311" s="307"/>
      <c r="EYA311" s="307"/>
      <c r="EYB311" s="308"/>
      <c r="EYD311" s="42"/>
      <c r="EYF311" s="357"/>
      <c r="EYG311" s="358"/>
      <c r="EYH311" s="307"/>
      <c r="EYI311" s="307"/>
      <c r="EYJ311" s="308"/>
      <c r="EYL311" s="42"/>
      <c r="EYN311" s="357"/>
      <c r="EYO311" s="358"/>
      <c r="EYP311" s="307"/>
      <c r="EYQ311" s="307"/>
      <c r="EYR311" s="308"/>
      <c r="EYT311" s="42"/>
      <c r="EYV311" s="357"/>
      <c r="EYW311" s="358"/>
      <c r="EYX311" s="307"/>
      <c r="EYY311" s="307"/>
      <c r="EYZ311" s="308"/>
      <c r="EZB311" s="42"/>
      <c r="EZD311" s="357"/>
      <c r="EZE311" s="358"/>
      <c r="EZF311" s="307"/>
      <c r="EZG311" s="307"/>
      <c r="EZH311" s="308"/>
      <c r="EZJ311" s="42"/>
      <c r="EZL311" s="357"/>
      <c r="EZM311" s="358"/>
      <c r="EZN311" s="307"/>
      <c r="EZO311" s="307"/>
      <c r="EZP311" s="308"/>
      <c r="EZR311" s="42"/>
      <c r="EZT311" s="357"/>
      <c r="EZU311" s="358"/>
      <c r="EZV311" s="307"/>
      <c r="EZW311" s="307"/>
      <c r="EZX311" s="308"/>
      <c r="EZZ311" s="42"/>
      <c r="FAB311" s="357"/>
      <c r="FAC311" s="358"/>
      <c r="FAD311" s="307"/>
      <c r="FAE311" s="307"/>
      <c r="FAF311" s="308"/>
      <c r="FAH311" s="42"/>
      <c r="FAJ311" s="357"/>
      <c r="FAK311" s="358"/>
      <c r="FAL311" s="307"/>
      <c r="FAM311" s="307"/>
      <c r="FAN311" s="308"/>
      <c r="FAP311" s="42"/>
      <c r="FAR311" s="357"/>
      <c r="FAS311" s="358"/>
      <c r="FAT311" s="307"/>
      <c r="FAU311" s="307"/>
      <c r="FAV311" s="308"/>
      <c r="FAX311" s="42"/>
      <c r="FAZ311" s="357"/>
      <c r="FBA311" s="358"/>
      <c r="FBB311" s="307"/>
      <c r="FBC311" s="307"/>
      <c r="FBD311" s="308"/>
      <c r="FBF311" s="42"/>
      <c r="FBH311" s="357"/>
      <c r="FBI311" s="358"/>
      <c r="FBJ311" s="307"/>
      <c r="FBK311" s="307"/>
      <c r="FBL311" s="308"/>
      <c r="FBN311" s="42"/>
      <c r="FBP311" s="357"/>
      <c r="FBQ311" s="358"/>
      <c r="FBR311" s="307"/>
      <c r="FBS311" s="307"/>
      <c r="FBT311" s="308"/>
      <c r="FBV311" s="42"/>
      <c r="FBX311" s="357"/>
      <c r="FBY311" s="358"/>
      <c r="FBZ311" s="307"/>
      <c r="FCA311" s="307"/>
      <c r="FCB311" s="308"/>
      <c r="FCD311" s="42"/>
      <c r="FCF311" s="357"/>
      <c r="FCG311" s="358"/>
      <c r="FCH311" s="307"/>
      <c r="FCI311" s="307"/>
      <c r="FCJ311" s="308"/>
      <c r="FCL311" s="42"/>
      <c r="FCN311" s="357"/>
      <c r="FCO311" s="358"/>
      <c r="FCP311" s="307"/>
      <c r="FCQ311" s="307"/>
      <c r="FCR311" s="308"/>
      <c r="FCT311" s="42"/>
      <c r="FCV311" s="357"/>
      <c r="FCW311" s="358"/>
      <c r="FCX311" s="307"/>
      <c r="FCY311" s="307"/>
      <c r="FCZ311" s="308"/>
      <c r="FDB311" s="42"/>
      <c r="FDD311" s="357"/>
      <c r="FDE311" s="358"/>
      <c r="FDF311" s="307"/>
      <c r="FDG311" s="307"/>
      <c r="FDH311" s="308"/>
      <c r="FDJ311" s="42"/>
      <c r="FDL311" s="357"/>
      <c r="FDM311" s="358"/>
      <c r="FDN311" s="307"/>
      <c r="FDO311" s="307"/>
      <c r="FDP311" s="308"/>
      <c r="FDR311" s="42"/>
      <c r="FDT311" s="357"/>
      <c r="FDU311" s="358"/>
      <c r="FDV311" s="307"/>
      <c r="FDW311" s="307"/>
      <c r="FDX311" s="308"/>
      <c r="FDZ311" s="42"/>
      <c r="FEB311" s="357"/>
      <c r="FEC311" s="358"/>
      <c r="FED311" s="307"/>
      <c r="FEE311" s="307"/>
      <c r="FEF311" s="308"/>
      <c r="FEH311" s="42"/>
      <c r="FEJ311" s="357"/>
      <c r="FEK311" s="358"/>
      <c r="FEL311" s="307"/>
      <c r="FEM311" s="307"/>
      <c r="FEN311" s="308"/>
      <c r="FEP311" s="42"/>
      <c r="FER311" s="357"/>
      <c r="FES311" s="358"/>
      <c r="FET311" s="307"/>
      <c r="FEU311" s="307"/>
      <c r="FEV311" s="308"/>
      <c r="FEX311" s="42"/>
      <c r="FEZ311" s="357"/>
      <c r="FFA311" s="358"/>
      <c r="FFB311" s="307"/>
      <c r="FFC311" s="307"/>
      <c r="FFD311" s="308"/>
      <c r="FFF311" s="42"/>
      <c r="FFH311" s="357"/>
      <c r="FFI311" s="358"/>
      <c r="FFJ311" s="307"/>
      <c r="FFK311" s="307"/>
      <c r="FFL311" s="308"/>
      <c r="FFN311" s="42"/>
      <c r="FFP311" s="357"/>
      <c r="FFQ311" s="358"/>
      <c r="FFR311" s="307"/>
      <c r="FFS311" s="307"/>
      <c r="FFT311" s="308"/>
      <c r="FFV311" s="42"/>
      <c r="FFX311" s="357"/>
      <c r="FFY311" s="358"/>
      <c r="FFZ311" s="307"/>
      <c r="FGA311" s="307"/>
      <c r="FGB311" s="308"/>
      <c r="FGD311" s="42"/>
      <c r="FGF311" s="357"/>
      <c r="FGG311" s="358"/>
      <c r="FGH311" s="307"/>
      <c r="FGI311" s="307"/>
      <c r="FGJ311" s="308"/>
      <c r="FGL311" s="42"/>
      <c r="FGN311" s="357"/>
      <c r="FGO311" s="358"/>
      <c r="FGP311" s="307"/>
      <c r="FGQ311" s="307"/>
      <c r="FGR311" s="308"/>
      <c r="FGT311" s="42"/>
      <c r="FGV311" s="357"/>
      <c r="FGW311" s="358"/>
      <c r="FGX311" s="307"/>
      <c r="FGY311" s="307"/>
      <c r="FGZ311" s="308"/>
      <c r="FHB311" s="42"/>
      <c r="FHD311" s="357"/>
      <c r="FHE311" s="358"/>
      <c r="FHF311" s="307"/>
      <c r="FHG311" s="307"/>
      <c r="FHH311" s="308"/>
      <c r="FHJ311" s="42"/>
      <c r="FHL311" s="357"/>
      <c r="FHM311" s="358"/>
      <c r="FHN311" s="307"/>
      <c r="FHO311" s="307"/>
      <c r="FHP311" s="308"/>
      <c r="FHR311" s="42"/>
      <c r="FHT311" s="357"/>
      <c r="FHU311" s="358"/>
      <c r="FHV311" s="307"/>
      <c r="FHW311" s="307"/>
      <c r="FHX311" s="308"/>
      <c r="FHZ311" s="42"/>
      <c r="FIB311" s="357"/>
      <c r="FIC311" s="358"/>
      <c r="FID311" s="307"/>
      <c r="FIE311" s="307"/>
      <c r="FIF311" s="308"/>
      <c r="FIH311" s="42"/>
      <c r="FIJ311" s="357"/>
      <c r="FIK311" s="358"/>
      <c r="FIL311" s="307"/>
      <c r="FIM311" s="307"/>
      <c r="FIN311" s="308"/>
      <c r="FIP311" s="42"/>
      <c r="FIR311" s="357"/>
      <c r="FIS311" s="358"/>
      <c r="FIT311" s="307"/>
      <c r="FIU311" s="307"/>
      <c r="FIV311" s="308"/>
      <c r="FIX311" s="42"/>
      <c r="FIZ311" s="357"/>
      <c r="FJA311" s="358"/>
      <c r="FJB311" s="307"/>
      <c r="FJC311" s="307"/>
      <c r="FJD311" s="308"/>
      <c r="FJF311" s="42"/>
      <c r="FJH311" s="357"/>
      <c r="FJI311" s="358"/>
      <c r="FJJ311" s="307"/>
      <c r="FJK311" s="307"/>
      <c r="FJL311" s="308"/>
      <c r="FJN311" s="42"/>
      <c r="FJP311" s="357"/>
      <c r="FJQ311" s="358"/>
      <c r="FJR311" s="307"/>
      <c r="FJS311" s="307"/>
      <c r="FJT311" s="308"/>
      <c r="FJV311" s="42"/>
      <c r="FJX311" s="357"/>
      <c r="FJY311" s="358"/>
      <c r="FJZ311" s="307"/>
      <c r="FKA311" s="307"/>
      <c r="FKB311" s="308"/>
      <c r="FKD311" s="42"/>
      <c r="FKF311" s="357"/>
      <c r="FKG311" s="358"/>
      <c r="FKH311" s="307"/>
      <c r="FKI311" s="307"/>
      <c r="FKJ311" s="308"/>
      <c r="FKL311" s="42"/>
      <c r="FKN311" s="357"/>
      <c r="FKO311" s="358"/>
      <c r="FKP311" s="307"/>
      <c r="FKQ311" s="307"/>
      <c r="FKR311" s="308"/>
      <c r="FKT311" s="42"/>
      <c r="FKV311" s="357"/>
      <c r="FKW311" s="358"/>
      <c r="FKX311" s="307"/>
      <c r="FKY311" s="307"/>
      <c r="FKZ311" s="308"/>
      <c r="FLB311" s="42"/>
      <c r="FLD311" s="357"/>
      <c r="FLE311" s="358"/>
      <c r="FLF311" s="307"/>
      <c r="FLG311" s="307"/>
      <c r="FLH311" s="308"/>
      <c r="FLJ311" s="42"/>
      <c r="FLL311" s="357"/>
      <c r="FLM311" s="358"/>
      <c r="FLN311" s="307"/>
      <c r="FLO311" s="307"/>
      <c r="FLP311" s="308"/>
      <c r="FLR311" s="42"/>
      <c r="FLT311" s="357"/>
      <c r="FLU311" s="358"/>
      <c r="FLV311" s="307"/>
      <c r="FLW311" s="307"/>
      <c r="FLX311" s="308"/>
      <c r="FLZ311" s="42"/>
      <c r="FMB311" s="357"/>
      <c r="FMC311" s="358"/>
      <c r="FMD311" s="307"/>
      <c r="FME311" s="307"/>
      <c r="FMF311" s="308"/>
      <c r="FMH311" s="42"/>
      <c r="FMJ311" s="357"/>
      <c r="FMK311" s="358"/>
      <c r="FML311" s="307"/>
      <c r="FMM311" s="307"/>
      <c r="FMN311" s="308"/>
      <c r="FMP311" s="42"/>
      <c r="FMR311" s="357"/>
      <c r="FMS311" s="358"/>
      <c r="FMT311" s="307"/>
      <c r="FMU311" s="307"/>
      <c r="FMV311" s="308"/>
      <c r="FMX311" s="42"/>
      <c r="FMZ311" s="357"/>
      <c r="FNA311" s="358"/>
      <c r="FNB311" s="307"/>
      <c r="FNC311" s="307"/>
      <c r="FND311" s="308"/>
      <c r="FNF311" s="42"/>
      <c r="FNH311" s="357"/>
      <c r="FNI311" s="358"/>
      <c r="FNJ311" s="307"/>
      <c r="FNK311" s="307"/>
      <c r="FNL311" s="308"/>
      <c r="FNN311" s="42"/>
      <c r="FNP311" s="357"/>
      <c r="FNQ311" s="358"/>
      <c r="FNR311" s="307"/>
      <c r="FNS311" s="307"/>
      <c r="FNT311" s="308"/>
      <c r="FNV311" s="42"/>
      <c r="FNX311" s="357"/>
      <c r="FNY311" s="358"/>
      <c r="FNZ311" s="307"/>
      <c r="FOA311" s="307"/>
      <c r="FOB311" s="308"/>
      <c r="FOD311" s="42"/>
      <c r="FOF311" s="357"/>
      <c r="FOG311" s="358"/>
      <c r="FOH311" s="307"/>
      <c r="FOI311" s="307"/>
      <c r="FOJ311" s="308"/>
      <c r="FOL311" s="42"/>
      <c r="FON311" s="357"/>
      <c r="FOO311" s="358"/>
      <c r="FOP311" s="307"/>
      <c r="FOQ311" s="307"/>
      <c r="FOR311" s="308"/>
      <c r="FOT311" s="42"/>
      <c r="FOV311" s="357"/>
      <c r="FOW311" s="358"/>
      <c r="FOX311" s="307"/>
      <c r="FOY311" s="307"/>
      <c r="FOZ311" s="308"/>
      <c r="FPB311" s="42"/>
      <c r="FPD311" s="357"/>
      <c r="FPE311" s="358"/>
      <c r="FPF311" s="307"/>
      <c r="FPG311" s="307"/>
      <c r="FPH311" s="308"/>
      <c r="FPJ311" s="42"/>
      <c r="FPL311" s="357"/>
      <c r="FPM311" s="358"/>
      <c r="FPN311" s="307"/>
      <c r="FPO311" s="307"/>
      <c r="FPP311" s="308"/>
      <c r="FPR311" s="42"/>
      <c r="FPT311" s="357"/>
      <c r="FPU311" s="358"/>
      <c r="FPV311" s="307"/>
      <c r="FPW311" s="307"/>
      <c r="FPX311" s="308"/>
      <c r="FPZ311" s="42"/>
      <c r="FQB311" s="357"/>
      <c r="FQC311" s="358"/>
      <c r="FQD311" s="307"/>
      <c r="FQE311" s="307"/>
      <c r="FQF311" s="308"/>
      <c r="FQH311" s="42"/>
      <c r="FQJ311" s="357"/>
      <c r="FQK311" s="358"/>
      <c r="FQL311" s="307"/>
      <c r="FQM311" s="307"/>
      <c r="FQN311" s="308"/>
      <c r="FQP311" s="42"/>
      <c r="FQR311" s="357"/>
      <c r="FQS311" s="358"/>
      <c r="FQT311" s="307"/>
      <c r="FQU311" s="307"/>
      <c r="FQV311" s="308"/>
      <c r="FQX311" s="42"/>
      <c r="FQZ311" s="357"/>
      <c r="FRA311" s="358"/>
      <c r="FRB311" s="307"/>
      <c r="FRC311" s="307"/>
      <c r="FRD311" s="308"/>
      <c r="FRF311" s="42"/>
      <c r="FRH311" s="357"/>
      <c r="FRI311" s="358"/>
      <c r="FRJ311" s="307"/>
      <c r="FRK311" s="307"/>
      <c r="FRL311" s="308"/>
      <c r="FRN311" s="42"/>
      <c r="FRP311" s="357"/>
      <c r="FRQ311" s="358"/>
      <c r="FRR311" s="307"/>
      <c r="FRS311" s="307"/>
      <c r="FRT311" s="308"/>
      <c r="FRV311" s="42"/>
      <c r="FRX311" s="357"/>
      <c r="FRY311" s="358"/>
      <c r="FRZ311" s="307"/>
      <c r="FSA311" s="307"/>
      <c r="FSB311" s="308"/>
      <c r="FSD311" s="42"/>
      <c r="FSF311" s="357"/>
      <c r="FSG311" s="358"/>
      <c r="FSH311" s="307"/>
      <c r="FSI311" s="307"/>
      <c r="FSJ311" s="308"/>
      <c r="FSL311" s="42"/>
      <c r="FSN311" s="357"/>
      <c r="FSO311" s="358"/>
      <c r="FSP311" s="307"/>
      <c r="FSQ311" s="307"/>
      <c r="FSR311" s="308"/>
      <c r="FST311" s="42"/>
      <c r="FSV311" s="357"/>
      <c r="FSW311" s="358"/>
      <c r="FSX311" s="307"/>
      <c r="FSY311" s="307"/>
      <c r="FSZ311" s="308"/>
      <c r="FTB311" s="42"/>
      <c r="FTD311" s="357"/>
      <c r="FTE311" s="358"/>
      <c r="FTF311" s="307"/>
      <c r="FTG311" s="307"/>
      <c r="FTH311" s="308"/>
      <c r="FTJ311" s="42"/>
      <c r="FTL311" s="357"/>
      <c r="FTM311" s="358"/>
      <c r="FTN311" s="307"/>
      <c r="FTO311" s="307"/>
      <c r="FTP311" s="308"/>
      <c r="FTR311" s="42"/>
      <c r="FTT311" s="357"/>
      <c r="FTU311" s="358"/>
      <c r="FTV311" s="307"/>
      <c r="FTW311" s="307"/>
      <c r="FTX311" s="308"/>
      <c r="FTZ311" s="42"/>
      <c r="FUB311" s="357"/>
      <c r="FUC311" s="358"/>
      <c r="FUD311" s="307"/>
      <c r="FUE311" s="307"/>
      <c r="FUF311" s="308"/>
      <c r="FUH311" s="42"/>
      <c r="FUJ311" s="357"/>
      <c r="FUK311" s="358"/>
      <c r="FUL311" s="307"/>
      <c r="FUM311" s="307"/>
      <c r="FUN311" s="308"/>
      <c r="FUP311" s="42"/>
      <c r="FUR311" s="357"/>
      <c r="FUS311" s="358"/>
      <c r="FUT311" s="307"/>
      <c r="FUU311" s="307"/>
      <c r="FUV311" s="308"/>
      <c r="FUX311" s="42"/>
      <c r="FUZ311" s="357"/>
      <c r="FVA311" s="358"/>
      <c r="FVB311" s="307"/>
      <c r="FVC311" s="307"/>
      <c r="FVD311" s="308"/>
      <c r="FVF311" s="42"/>
      <c r="FVH311" s="357"/>
      <c r="FVI311" s="358"/>
      <c r="FVJ311" s="307"/>
      <c r="FVK311" s="307"/>
      <c r="FVL311" s="308"/>
      <c r="FVN311" s="42"/>
      <c r="FVP311" s="357"/>
      <c r="FVQ311" s="358"/>
      <c r="FVR311" s="307"/>
      <c r="FVS311" s="307"/>
      <c r="FVT311" s="308"/>
      <c r="FVV311" s="42"/>
      <c r="FVX311" s="357"/>
      <c r="FVY311" s="358"/>
      <c r="FVZ311" s="307"/>
      <c r="FWA311" s="307"/>
      <c r="FWB311" s="308"/>
      <c r="FWD311" s="42"/>
      <c r="FWF311" s="357"/>
      <c r="FWG311" s="358"/>
      <c r="FWH311" s="307"/>
      <c r="FWI311" s="307"/>
      <c r="FWJ311" s="308"/>
      <c r="FWL311" s="42"/>
      <c r="FWN311" s="357"/>
      <c r="FWO311" s="358"/>
      <c r="FWP311" s="307"/>
      <c r="FWQ311" s="307"/>
      <c r="FWR311" s="308"/>
      <c r="FWT311" s="42"/>
      <c r="FWV311" s="357"/>
      <c r="FWW311" s="358"/>
      <c r="FWX311" s="307"/>
      <c r="FWY311" s="307"/>
      <c r="FWZ311" s="308"/>
      <c r="FXB311" s="42"/>
      <c r="FXD311" s="357"/>
      <c r="FXE311" s="358"/>
      <c r="FXF311" s="307"/>
      <c r="FXG311" s="307"/>
      <c r="FXH311" s="308"/>
      <c r="FXJ311" s="42"/>
      <c r="FXL311" s="357"/>
      <c r="FXM311" s="358"/>
      <c r="FXN311" s="307"/>
      <c r="FXO311" s="307"/>
      <c r="FXP311" s="308"/>
      <c r="FXR311" s="42"/>
      <c r="FXT311" s="357"/>
      <c r="FXU311" s="358"/>
      <c r="FXV311" s="307"/>
      <c r="FXW311" s="307"/>
      <c r="FXX311" s="308"/>
      <c r="FXZ311" s="42"/>
      <c r="FYB311" s="357"/>
      <c r="FYC311" s="358"/>
      <c r="FYD311" s="307"/>
      <c r="FYE311" s="307"/>
      <c r="FYF311" s="308"/>
      <c r="FYH311" s="42"/>
      <c r="FYJ311" s="357"/>
      <c r="FYK311" s="358"/>
      <c r="FYL311" s="307"/>
      <c r="FYM311" s="307"/>
      <c r="FYN311" s="308"/>
      <c r="FYP311" s="42"/>
      <c r="FYR311" s="357"/>
      <c r="FYS311" s="358"/>
      <c r="FYT311" s="307"/>
      <c r="FYU311" s="307"/>
      <c r="FYV311" s="308"/>
      <c r="FYX311" s="42"/>
      <c r="FYZ311" s="357"/>
      <c r="FZA311" s="358"/>
      <c r="FZB311" s="307"/>
      <c r="FZC311" s="307"/>
      <c r="FZD311" s="308"/>
      <c r="FZF311" s="42"/>
      <c r="FZH311" s="357"/>
      <c r="FZI311" s="358"/>
      <c r="FZJ311" s="307"/>
      <c r="FZK311" s="307"/>
      <c r="FZL311" s="308"/>
      <c r="FZN311" s="42"/>
      <c r="FZP311" s="357"/>
      <c r="FZQ311" s="358"/>
      <c r="FZR311" s="307"/>
      <c r="FZS311" s="307"/>
      <c r="FZT311" s="308"/>
      <c r="FZV311" s="42"/>
      <c r="FZX311" s="357"/>
      <c r="FZY311" s="358"/>
      <c r="FZZ311" s="307"/>
      <c r="GAA311" s="307"/>
      <c r="GAB311" s="308"/>
      <c r="GAD311" s="42"/>
      <c r="GAF311" s="357"/>
      <c r="GAG311" s="358"/>
      <c r="GAH311" s="307"/>
      <c r="GAI311" s="307"/>
      <c r="GAJ311" s="308"/>
      <c r="GAL311" s="42"/>
      <c r="GAN311" s="357"/>
      <c r="GAO311" s="358"/>
      <c r="GAP311" s="307"/>
      <c r="GAQ311" s="307"/>
      <c r="GAR311" s="308"/>
      <c r="GAT311" s="42"/>
      <c r="GAV311" s="357"/>
      <c r="GAW311" s="358"/>
      <c r="GAX311" s="307"/>
      <c r="GAY311" s="307"/>
      <c r="GAZ311" s="308"/>
      <c r="GBB311" s="42"/>
      <c r="GBD311" s="357"/>
      <c r="GBE311" s="358"/>
      <c r="GBF311" s="307"/>
      <c r="GBG311" s="307"/>
      <c r="GBH311" s="308"/>
      <c r="GBJ311" s="42"/>
      <c r="GBL311" s="357"/>
      <c r="GBM311" s="358"/>
      <c r="GBN311" s="307"/>
      <c r="GBO311" s="307"/>
      <c r="GBP311" s="308"/>
      <c r="GBR311" s="42"/>
      <c r="GBT311" s="357"/>
      <c r="GBU311" s="358"/>
      <c r="GBV311" s="307"/>
      <c r="GBW311" s="307"/>
      <c r="GBX311" s="308"/>
      <c r="GBZ311" s="42"/>
      <c r="GCB311" s="357"/>
      <c r="GCC311" s="358"/>
      <c r="GCD311" s="307"/>
      <c r="GCE311" s="307"/>
      <c r="GCF311" s="308"/>
      <c r="GCH311" s="42"/>
      <c r="GCJ311" s="357"/>
      <c r="GCK311" s="358"/>
      <c r="GCL311" s="307"/>
      <c r="GCM311" s="307"/>
      <c r="GCN311" s="308"/>
      <c r="GCP311" s="42"/>
      <c r="GCR311" s="357"/>
      <c r="GCS311" s="358"/>
      <c r="GCT311" s="307"/>
      <c r="GCU311" s="307"/>
      <c r="GCV311" s="308"/>
      <c r="GCX311" s="42"/>
      <c r="GCZ311" s="357"/>
      <c r="GDA311" s="358"/>
      <c r="GDB311" s="307"/>
      <c r="GDC311" s="307"/>
      <c r="GDD311" s="308"/>
      <c r="GDF311" s="42"/>
      <c r="GDH311" s="357"/>
      <c r="GDI311" s="358"/>
      <c r="GDJ311" s="307"/>
      <c r="GDK311" s="307"/>
      <c r="GDL311" s="308"/>
      <c r="GDN311" s="42"/>
      <c r="GDP311" s="357"/>
      <c r="GDQ311" s="358"/>
      <c r="GDR311" s="307"/>
      <c r="GDS311" s="307"/>
      <c r="GDT311" s="308"/>
      <c r="GDV311" s="42"/>
      <c r="GDX311" s="357"/>
      <c r="GDY311" s="358"/>
      <c r="GDZ311" s="307"/>
      <c r="GEA311" s="307"/>
      <c r="GEB311" s="308"/>
      <c r="GED311" s="42"/>
      <c r="GEF311" s="357"/>
      <c r="GEG311" s="358"/>
      <c r="GEH311" s="307"/>
      <c r="GEI311" s="307"/>
      <c r="GEJ311" s="308"/>
      <c r="GEL311" s="42"/>
      <c r="GEN311" s="357"/>
      <c r="GEO311" s="358"/>
      <c r="GEP311" s="307"/>
      <c r="GEQ311" s="307"/>
      <c r="GER311" s="308"/>
      <c r="GET311" s="42"/>
      <c r="GEV311" s="357"/>
      <c r="GEW311" s="358"/>
      <c r="GEX311" s="307"/>
      <c r="GEY311" s="307"/>
      <c r="GEZ311" s="308"/>
      <c r="GFB311" s="42"/>
      <c r="GFD311" s="357"/>
      <c r="GFE311" s="358"/>
      <c r="GFF311" s="307"/>
      <c r="GFG311" s="307"/>
      <c r="GFH311" s="308"/>
      <c r="GFJ311" s="42"/>
      <c r="GFL311" s="357"/>
      <c r="GFM311" s="358"/>
      <c r="GFN311" s="307"/>
      <c r="GFO311" s="307"/>
      <c r="GFP311" s="308"/>
      <c r="GFR311" s="42"/>
      <c r="GFT311" s="357"/>
      <c r="GFU311" s="358"/>
      <c r="GFV311" s="307"/>
      <c r="GFW311" s="307"/>
      <c r="GFX311" s="308"/>
      <c r="GFZ311" s="42"/>
      <c r="GGB311" s="357"/>
      <c r="GGC311" s="358"/>
      <c r="GGD311" s="307"/>
      <c r="GGE311" s="307"/>
      <c r="GGF311" s="308"/>
      <c r="GGH311" s="42"/>
      <c r="GGJ311" s="357"/>
      <c r="GGK311" s="358"/>
      <c r="GGL311" s="307"/>
      <c r="GGM311" s="307"/>
      <c r="GGN311" s="308"/>
      <c r="GGP311" s="42"/>
      <c r="GGR311" s="357"/>
      <c r="GGS311" s="358"/>
      <c r="GGT311" s="307"/>
      <c r="GGU311" s="307"/>
      <c r="GGV311" s="308"/>
      <c r="GGX311" s="42"/>
      <c r="GGZ311" s="357"/>
      <c r="GHA311" s="358"/>
      <c r="GHB311" s="307"/>
      <c r="GHC311" s="307"/>
      <c r="GHD311" s="308"/>
      <c r="GHF311" s="42"/>
      <c r="GHH311" s="357"/>
      <c r="GHI311" s="358"/>
      <c r="GHJ311" s="307"/>
      <c r="GHK311" s="307"/>
      <c r="GHL311" s="308"/>
      <c r="GHN311" s="42"/>
      <c r="GHP311" s="357"/>
      <c r="GHQ311" s="358"/>
      <c r="GHR311" s="307"/>
      <c r="GHS311" s="307"/>
      <c r="GHT311" s="308"/>
      <c r="GHV311" s="42"/>
      <c r="GHX311" s="357"/>
      <c r="GHY311" s="358"/>
      <c r="GHZ311" s="307"/>
      <c r="GIA311" s="307"/>
      <c r="GIB311" s="308"/>
      <c r="GID311" s="42"/>
      <c r="GIF311" s="357"/>
      <c r="GIG311" s="358"/>
      <c r="GIH311" s="307"/>
      <c r="GII311" s="307"/>
      <c r="GIJ311" s="308"/>
      <c r="GIL311" s="42"/>
      <c r="GIN311" s="357"/>
      <c r="GIO311" s="358"/>
      <c r="GIP311" s="307"/>
      <c r="GIQ311" s="307"/>
      <c r="GIR311" s="308"/>
      <c r="GIT311" s="42"/>
      <c r="GIV311" s="357"/>
      <c r="GIW311" s="358"/>
      <c r="GIX311" s="307"/>
      <c r="GIY311" s="307"/>
      <c r="GIZ311" s="308"/>
      <c r="GJB311" s="42"/>
      <c r="GJD311" s="357"/>
      <c r="GJE311" s="358"/>
      <c r="GJF311" s="307"/>
      <c r="GJG311" s="307"/>
      <c r="GJH311" s="308"/>
      <c r="GJJ311" s="42"/>
      <c r="GJL311" s="357"/>
      <c r="GJM311" s="358"/>
      <c r="GJN311" s="307"/>
      <c r="GJO311" s="307"/>
      <c r="GJP311" s="308"/>
      <c r="GJR311" s="42"/>
      <c r="GJT311" s="357"/>
      <c r="GJU311" s="358"/>
      <c r="GJV311" s="307"/>
      <c r="GJW311" s="307"/>
      <c r="GJX311" s="308"/>
      <c r="GJZ311" s="42"/>
      <c r="GKB311" s="357"/>
      <c r="GKC311" s="358"/>
      <c r="GKD311" s="307"/>
      <c r="GKE311" s="307"/>
      <c r="GKF311" s="308"/>
      <c r="GKH311" s="42"/>
      <c r="GKJ311" s="357"/>
      <c r="GKK311" s="358"/>
      <c r="GKL311" s="307"/>
      <c r="GKM311" s="307"/>
      <c r="GKN311" s="308"/>
      <c r="GKP311" s="42"/>
      <c r="GKR311" s="357"/>
      <c r="GKS311" s="358"/>
      <c r="GKT311" s="307"/>
      <c r="GKU311" s="307"/>
      <c r="GKV311" s="308"/>
      <c r="GKX311" s="42"/>
      <c r="GKZ311" s="357"/>
      <c r="GLA311" s="358"/>
      <c r="GLB311" s="307"/>
      <c r="GLC311" s="307"/>
      <c r="GLD311" s="308"/>
      <c r="GLF311" s="42"/>
      <c r="GLH311" s="357"/>
      <c r="GLI311" s="358"/>
      <c r="GLJ311" s="307"/>
      <c r="GLK311" s="307"/>
      <c r="GLL311" s="308"/>
      <c r="GLN311" s="42"/>
      <c r="GLP311" s="357"/>
      <c r="GLQ311" s="358"/>
      <c r="GLR311" s="307"/>
      <c r="GLS311" s="307"/>
      <c r="GLT311" s="308"/>
      <c r="GLV311" s="42"/>
      <c r="GLX311" s="357"/>
      <c r="GLY311" s="358"/>
      <c r="GLZ311" s="307"/>
      <c r="GMA311" s="307"/>
      <c r="GMB311" s="308"/>
      <c r="GMD311" s="42"/>
      <c r="GMF311" s="357"/>
      <c r="GMG311" s="358"/>
      <c r="GMH311" s="307"/>
      <c r="GMI311" s="307"/>
      <c r="GMJ311" s="308"/>
      <c r="GML311" s="42"/>
      <c r="GMN311" s="357"/>
      <c r="GMO311" s="358"/>
      <c r="GMP311" s="307"/>
      <c r="GMQ311" s="307"/>
      <c r="GMR311" s="308"/>
      <c r="GMT311" s="42"/>
      <c r="GMV311" s="357"/>
      <c r="GMW311" s="358"/>
      <c r="GMX311" s="307"/>
      <c r="GMY311" s="307"/>
      <c r="GMZ311" s="308"/>
      <c r="GNB311" s="42"/>
      <c r="GND311" s="357"/>
      <c r="GNE311" s="358"/>
      <c r="GNF311" s="307"/>
      <c r="GNG311" s="307"/>
      <c r="GNH311" s="308"/>
      <c r="GNJ311" s="42"/>
      <c r="GNL311" s="357"/>
      <c r="GNM311" s="358"/>
      <c r="GNN311" s="307"/>
      <c r="GNO311" s="307"/>
      <c r="GNP311" s="308"/>
      <c r="GNR311" s="42"/>
      <c r="GNT311" s="357"/>
      <c r="GNU311" s="358"/>
      <c r="GNV311" s="307"/>
      <c r="GNW311" s="307"/>
      <c r="GNX311" s="308"/>
      <c r="GNZ311" s="42"/>
      <c r="GOB311" s="357"/>
      <c r="GOC311" s="358"/>
      <c r="GOD311" s="307"/>
      <c r="GOE311" s="307"/>
      <c r="GOF311" s="308"/>
      <c r="GOH311" s="42"/>
      <c r="GOJ311" s="357"/>
      <c r="GOK311" s="358"/>
      <c r="GOL311" s="307"/>
      <c r="GOM311" s="307"/>
      <c r="GON311" s="308"/>
      <c r="GOP311" s="42"/>
      <c r="GOR311" s="357"/>
      <c r="GOS311" s="358"/>
      <c r="GOT311" s="307"/>
      <c r="GOU311" s="307"/>
      <c r="GOV311" s="308"/>
      <c r="GOX311" s="42"/>
      <c r="GOZ311" s="357"/>
      <c r="GPA311" s="358"/>
      <c r="GPB311" s="307"/>
      <c r="GPC311" s="307"/>
      <c r="GPD311" s="308"/>
      <c r="GPF311" s="42"/>
      <c r="GPH311" s="357"/>
      <c r="GPI311" s="358"/>
      <c r="GPJ311" s="307"/>
      <c r="GPK311" s="307"/>
      <c r="GPL311" s="308"/>
      <c r="GPN311" s="42"/>
      <c r="GPP311" s="357"/>
      <c r="GPQ311" s="358"/>
      <c r="GPR311" s="307"/>
      <c r="GPS311" s="307"/>
      <c r="GPT311" s="308"/>
      <c r="GPV311" s="42"/>
      <c r="GPX311" s="357"/>
      <c r="GPY311" s="358"/>
      <c r="GPZ311" s="307"/>
      <c r="GQA311" s="307"/>
      <c r="GQB311" s="308"/>
      <c r="GQD311" s="42"/>
      <c r="GQF311" s="357"/>
      <c r="GQG311" s="358"/>
      <c r="GQH311" s="307"/>
      <c r="GQI311" s="307"/>
      <c r="GQJ311" s="308"/>
      <c r="GQL311" s="42"/>
      <c r="GQN311" s="357"/>
      <c r="GQO311" s="358"/>
      <c r="GQP311" s="307"/>
      <c r="GQQ311" s="307"/>
      <c r="GQR311" s="308"/>
      <c r="GQT311" s="42"/>
      <c r="GQV311" s="357"/>
      <c r="GQW311" s="358"/>
      <c r="GQX311" s="307"/>
      <c r="GQY311" s="307"/>
      <c r="GQZ311" s="308"/>
      <c r="GRB311" s="42"/>
      <c r="GRD311" s="357"/>
      <c r="GRE311" s="358"/>
      <c r="GRF311" s="307"/>
      <c r="GRG311" s="307"/>
      <c r="GRH311" s="308"/>
      <c r="GRJ311" s="42"/>
      <c r="GRL311" s="357"/>
      <c r="GRM311" s="358"/>
      <c r="GRN311" s="307"/>
      <c r="GRO311" s="307"/>
      <c r="GRP311" s="308"/>
      <c r="GRR311" s="42"/>
      <c r="GRT311" s="357"/>
      <c r="GRU311" s="358"/>
      <c r="GRV311" s="307"/>
      <c r="GRW311" s="307"/>
      <c r="GRX311" s="308"/>
      <c r="GRZ311" s="42"/>
      <c r="GSB311" s="357"/>
      <c r="GSC311" s="358"/>
      <c r="GSD311" s="307"/>
      <c r="GSE311" s="307"/>
      <c r="GSF311" s="308"/>
      <c r="GSH311" s="42"/>
      <c r="GSJ311" s="357"/>
      <c r="GSK311" s="358"/>
      <c r="GSL311" s="307"/>
      <c r="GSM311" s="307"/>
      <c r="GSN311" s="308"/>
      <c r="GSP311" s="42"/>
      <c r="GSR311" s="357"/>
      <c r="GSS311" s="358"/>
      <c r="GST311" s="307"/>
      <c r="GSU311" s="307"/>
      <c r="GSV311" s="308"/>
      <c r="GSX311" s="42"/>
      <c r="GSZ311" s="357"/>
      <c r="GTA311" s="358"/>
      <c r="GTB311" s="307"/>
      <c r="GTC311" s="307"/>
      <c r="GTD311" s="308"/>
      <c r="GTF311" s="42"/>
      <c r="GTH311" s="357"/>
      <c r="GTI311" s="358"/>
      <c r="GTJ311" s="307"/>
      <c r="GTK311" s="307"/>
      <c r="GTL311" s="308"/>
      <c r="GTN311" s="42"/>
      <c r="GTP311" s="357"/>
      <c r="GTQ311" s="358"/>
      <c r="GTR311" s="307"/>
      <c r="GTS311" s="307"/>
      <c r="GTT311" s="308"/>
      <c r="GTV311" s="42"/>
      <c r="GTX311" s="357"/>
      <c r="GTY311" s="358"/>
      <c r="GTZ311" s="307"/>
      <c r="GUA311" s="307"/>
      <c r="GUB311" s="308"/>
      <c r="GUD311" s="42"/>
      <c r="GUF311" s="357"/>
      <c r="GUG311" s="358"/>
      <c r="GUH311" s="307"/>
      <c r="GUI311" s="307"/>
      <c r="GUJ311" s="308"/>
      <c r="GUL311" s="42"/>
      <c r="GUN311" s="357"/>
      <c r="GUO311" s="358"/>
      <c r="GUP311" s="307"/>
      <c r="GUQ311" s="307"/>
      <c r="GUR311" s="308"/>
      <c r="GUT311" s="42"/>
      <c r="GUV311" s="357"/>
      <c r="GUW311" s="358"/>
      <c r="GUX311" s="307"/>
      <c r="GUY311" s="307"/>
      <c r="GUZ311" s="308"/>
      <c r="GVB311" s="42"/>
      <c r="GVD311" s="357"/>
      <c r="GVE311" s="358"/>
      <c r="GVF311" s="307"/>
      <c r="GVG311" s="307"/>
      <c r="GVH311" s="308"/>
      <c r="GVJ311" s="42"/>
      <c r="GVL311" s="357"/>
      <c r="GVM311" s="358"/>
      <c r="GVN311" s="307"/>
      <c r="GVO311" s="307"/>
      <c r="GVP311" s="308"/>
      <c r="GVR311" s="42"/>
      <c r="GVT311" s="357"/>
      <c r="GVU311" s="358"/>
      <c r="GVV311" s="307"/>
      <c r="GVW311" s="307"/>
      <c r="GVX311" s="308"/>
      <c r="GVZ311" s="42"/>
      <c r="GWB311" s="357"/>
      <c r="GWC311" s="358"/>
      <c r="GWD311" s="307"/>
      <c r="GWE311" s="307"/>
      <c r="GWF311" s="308"/>
      <c r="GWH311" s="42"/>
      <c r="GWJ311" s="357"/>
      <c r="GWK311" s="358"/>
      <c r="GWL311" s="307"/>
      <c r="GWM311" s="307"/>
      <c r="GWN311" s="308"/>
      <c r="GWP311" s="42"/>
      <c r="GWR311" s="357"/>
      <c r="GWS311" s="358"/>
      <c r="GWT311" s="307"/>
      <c r="GWU311" s="307"/>
      <c r="GWV311" s="308"/>
      <c r="GWX311" s="42"/>
      <c r="GWZ311" s="357"/>
      <c r="GXA311" s="358"/>
      <c r="GXB311" s="307"/>
      <c r="GXC311" s="307"/>
      <c r="GXD311" s="308"/>
      <c r="GXF311" s="42"/>
      <c r="GXH311" s="357"/>
      <c r="GXI311" s="358"/>
      <c r="GXJ311" s="307"/>
      <c r="GXK311" s="307"/>
      <c r="GXL311" s="308"/>
      <c r="GXN311" s="42"/>
      <c r="GXP311" s="357"/>
      <c r="GXQ311" s="358"/>
      <c r="GXR311" s="307"/>
      <c r="GXS311" s="307"/>
      <c r="GXT311" s="308"/>
      <c r="GXV311" s="42"/>
      <c r="GXX311" s="357"/>
      <c r="GXY311" s="358"/>
      <c r="GXZ311" s="307"/>
      <c r="GYA311" s="307"/>
      <c r="GYB311" s="308"/>
      <c r="GYD311" s="42"/>
      <c r="GYF311" s="357"/>
      <c r="GYG311" s="358"/>
      <c r="GYH311" s="307"/>
      <c r="GYI311" s="307"/>
      <c r="GYJ311" s="308"/>
      <c r="GYL311" s="42"/>
      <c r="GYN311" s="357"/>
      <c r="GYO311" s="358"/>
      <c r="GYP311" s="307"/>
      <c r="GYQ311" s="307"/>
      <c r="GYR311" s="308"/>
      <c r="GYT311" s="42"/>
      <c r="GYV311" s="357"/>
      <c r="GYW311" s="358"/>
      <c r="GYX311" s="307"/>
      <c r="GYY311" s="307"/>
      <c r="GYZ311" s="308"/>
      <c r="GZB311" s="42"/>
      <c r="GZD311" s="357"/>
      <c r="GZE311" s="358"/>
      <c r="GZF311" s="307"/>
      <c r="GZG311" s="307"/>
      <c r="GZH311" s="308"/>
      <c r="GZJ311" s="42"/>
      <c r="GZL311" s="357"/>
      <c r="GZM311" s="358"/>
      <c r="GZN311" s="307"/>
      <c r="GZO311" s="307"/>
      <c r="GZP311" s="308"/>
      <c r="GZR311" s="42"/>
      <c r="GZT311" s="357"/>
      <c r="GZU311" s="358"/>
      <c r="GZV311" s="307"/>
      <c r="GZW311" s="307"/>
      <c r="GZX311" s="308"/>
      <c r="GZZ311" s="42"/>
      <c r="HAB311" s="357"/>
      <c r="HAC311" s="358"/>
      <c r="HAD311" s="307"/>
      <c r="HAE311" s="307"/>
      <c r="HAF311" s="308"/>
      <c r="HAH311" s="42"/>
      <c r="HAJ311" s="357"/>
      <c r="HAK311" s="358"/>
      <c r="HAL311" s="307"/>
      <c r="HAM311" s="307"/>
      <c r="HAN311" s="308"/>
      <c r="HAP311" s="42"/>
      <c r="HAR311" s="357"/>
      <c r="HAS311" s="358"/>
      <c r="HAT311" s="307"/>
      <c r="HAU311" s="307"/>
      <c r="HAV311" s="308"/>
      <c r="HAX311" s="42"/>
      <c r="HAZ311" s="357"/>
      <c r="HBA311" s="358"/>
      <c r="HBB311" s="307"/>
      <c r="HBC311" s="307"/>
      <c r="HBD311" s="308"/>
      <c r="HBF311" s="42"/>
      <c r="HBH311" s="357"/>
      <c r="HBI311" s="358"/>
      <c r="HBJ311" s="307"/>
      <c r="HBK311" s="307"/>
      <c r="HBL311" s="308"/>
      <c r="HBN311" s="42"/>
      <c r="HBP311" s="357"/>
      <c r="HBQ311" s="358"/>
      <c r="HBR311" s="307"/>
      <c r="HBS311" s="307"/>
      <c r="HBT311" s="308"/>
      <c r="HBV311" s="42"/>
      <c r="HBX311" s="357"/>
      <c r="HBY311" s="358"/>
      <c r="HBZ311" s="307"/>
      <c r="HCA311" s="307"/>
      <c r="HCB311" s="308"/>
      <c r="HCD311" s="42"/>
      <c r="HCF311" s="357"/>
      <c r="HCG311" s="358"/>
      <c r="HCH311" s="307"/>
      <c r="HCI311" s="307"/>
      <c r="HCJ311" s="308"/>
      <c r="HCL311" s="42"/>
      <c r="HCN311" s="357"/>
      <c r="HCO311" s="358"/>
      <c r="HCP311" s="307"/>
      <c r="HCQ311" s="307"/>
      <c r="HCR311" s="308"/>
      <c r="HCT311" s="42"/>
      <c r="HCV311" s="357"/>
      <c r="HCW311" s="358"/>
      <c r="HCX311" s="307"/>
      <c r="HCY311" s="307"/>
      <c r="HCZ311" s="308"/>
      <c r="HDB311" s="42"/>
      <c r="HDD311" s="357"/>
      <c r="HDE311" s="358"/>
      <c r="HDF311" s="307"/>
      <c r="HDG311" s="307"/>
      <c r="HDH311" s="308"/>
      <c r="HDJ311" s="42"/>
      <c r="HDL311" s="357"/>
      <c r="HDM311" s="358"/>
      <c r="HDN311" s="307"/>
      <c r="HDO311" s="307"/>
      <c r="HDP311" s="308"/>
      <c r="HDR311" s="42"/>
      <c r="HDT311" s="357"/>
      <c r="HDU311" s="358"/>
      <c r="HDV311" s="307"/>
      <c r="HDW311" s="307"/>
      <c r="HDX311" s="308"/>
      <c r="HDZ311" s="42"/>
      <c r="HEB311" s="357"/>
      <c r="HEC311" s="358"/>
      <c r="HED311" s="307"/>
      <c r="HEE311" s="307"/>
      <c r="HEF311" s="308"/>
      <c r="HEH311" s="42"/>
      <c r="HEJ311" s="357"/>
      <c r="HEK311" s="358"/>
      <c r="HEL311" s="307"/>
      <c r="HEM311" s="307"/>
      <c r="HEN311" s="308"/>
      <c r="HEP311" s="42"/>
      <c r="HER311" s="357"/>
      <c r="HES311" s="358"/>
      <c r="HET311" s="307"/>
      <c r="HEU311" s="307"/>
      <c r="HEV311" s="308"/>
      <c r="HEX311" s="42"/>
      <c r="HEZ311" s="357"/>
      <c r="HFA311" s="358"/>
      <c r="HFB311" s="307"/>
      <c r="HFC311" s="307"/>
      <c r="HFD311" s="308"/>
      <c r="HFF311" s="42"/>
      <c r="HFH311" s="357"/>
      <c r="HFI311" s="358"/>
      <c r="HFJ311" s="307"/>
      <c r="HFK311" s="307"/>
      <c r="HFL311" s="308"/>
      <c r="HFN311" s="42"/>
      <c r="HFP311" s="357"/>
      <c r="HFQ311" s="358"/>
      <c r="HFR311" s="307"/>
      <c r="HFS311" s="307"/>
      <c r="HFT311" s="308"/>
      <c r="HFV311" s="42"/>
      <c r="HFX311" s="357"/>
      <c r="HFY311" s="358"/>
      <c r="HFZ311" s="307"/>
      <c r="HGA311" s="307"/>
      <c r="HGB311" s="308"/>
      <c r="HGD311" s="42"/>
      <c r="HGF311" s="357"/>
      <c r="HGG311" s="358"/>
      <c r="HGH311" s="307"/>
      <c r="HGI311" s="307"/>
      <c r="HGJ311" s="308"/>
      <c r="HGL311" s="42"/>
      <c r="HGN311" s="357"/>
      <c r="HGO311" s="358"/>
      <c r="HGP311" s="307"/>
      <c r="HGQ311" s="307"/>
      <c r="HGR311" s="308"/>
      <c r="HGT311" s="42"/>
      <c r="HGV311" s="357"/>
      <c r="HGW311" s="358"/>
      <c r="HGX311" s="307"/>
      <c r="HGY311" s="307"/>
      <c r="HGZ311" s="308"/>
      <c r="HHB311" s="42"/>
      <c r="HHD311" s="357"/>
      <c r="HHE311" s="358"/>
      <c r="HHF311" s="307"/>
      <c r="HHG311" s="307"/>
      <c r="HHH311" s="308"/>
      <c r="HHJ311" s="42"/>
      <c r="HHL311" s="357"/>
      <c r="HHM311" s="358"/>
      <c r="HHN311" s="307"/>
      <c r="HHO311" s="307"/>
      <c r="HHP311" s="308"/>
      <c r="HHR311" s="42"/>
      <c r="HHT311" s="357"/>
      <c r="HHU311" s="358"/>
      <c r="HHV311" s="307"/>
      <c r="HHW311" s="307"/>
      <c r="HHX311" s="308"/>
      <c r="HHZ311" s="42"/>
      <c r="HIB311" s="357"/>
      <c r="HIC311" s="358"/>
      <c r="HID311" s="307"/>
      <c r="HIE311" s="307"/>
      <c r="HIF311" s="308"/>
      <c r="HIH311" s="42"/>
      <c r="HIJ311" s="357"/>
      <c r="HIK311" s="358"/>
      <c r="HIL311" s="307"/>
      <c r="HIM311" s="307"/>
      <c r="HIN311" s="308"/>
      <c r="HIP311" s="42"/>
      <c r="HIR311" s="357"/>
      <c r="HIS311" s="358"/>
      <c r="HIT311" s="307"/>
      <c r="HIU311" s="307"/>
      <c r="HIV311" s="308"/>
      <c r="HIX311" s="42"/>
      <c r="HIZ311" s="357"/>
      <c r="HJA311" s="358"/>
      <c r="HJB311" s="307"/>
      <c r="HJC311" s="307"/>
      <c r="HJD311" s="308"/>
      <c r="HJF311" s="42"/>
      <c r="HJH311" s="357"/>
      <c r="HJI311" s="358"/>
      <c r="HJJ311" s="307"/>
      <c r="HJK311" s="307"/>
      <c r="HJL311" s="308"/>
      <c r="HJN311" s="42"/>
      <c r="HJP311" s="357"/>
      <c r="HJQ311" s="358"/>
      <c r="HJR311" s="307"/>
      <c r="HJS311" s="307"/>
      <c r="HJT311" s="308"/>
      <c r="HJV311" s="42"/>
      <c r="HJX311" s="357"/>
      <c r="HJY311" s="358"/>
      <c r="HJZ311" s="307"/>
      <c r="HKA311" s="307"/>
      <c r="HKB311" s="308"/>
      <c r="HKD311" s="42"/>
      <c r="HKF311" s="357"/>
      <c r="HKG311" s="358"/>
      <c r="HKH311" s="307"/>
      <c r="HKI311" s="307"/>
      <c r="HKJ311" s="308"/>
      <c r="HKL311" s="42"/>
      <c r="HKN311" s="357"/>
      <c r="HKO311" s="358"/>
      <c r="HKP311" s="307"/>
      <c r="HKQ311" s="307"/>
      <c r="HKR311" s="308"/>
      <c r="HKT311" s="42"/>
      <c r="HKV311" s="357"/>
      <c r="HKW311" s="358"/>
      <c r="HKX311" s="307"/>
      <c r="HKY311" s="307"/>
      <c r="HKZ311" s="308"/>
      <c r="HLB311" s="42"/>
      <c r="HLD311" s="357"/>
      <c r="HLE311" s="358"/>
      <c r="HLF311" s="307"/>
      <c r="HLG311" s="307"/>
      <c r="HLH311" s="308"/>
      <c r="HLJ311" s="42"/>
      <c r="HLL311" s="357"/>
      <c r="HLM311" s="358"/>
      <c r="HLN311" s="307"/>
      <c r="HLO311" s="307"/>
      <c r="HLP311" s="308"/>
      <c r="HLR311" s="42"/>
      <c r="HLT311" s="357"/>
      <c r="HLU311" s="358"/>
      <c r="HLV311" s="307"/>
      <c r="HLW311" s="307"/>
      <c r="HLX311" s="308"/>
      <c r="HLZ311" s="42"/>
      <c r="HMB311" s="357"/>
      <c r="HMC311" s="358"/>
      <c r="HMD311" s="307"/>
      <c r="HME311" s="307"/>
      <c r="HMF311" s="308"/>
      <c r="HMH311" s="42"/>
      <c r="HMJ311" s="357"/>
      <c r="HMK311" s="358"/>
      <c r="HML311" s="307"/>
      <c r="HMM311" s="307"/>
      <c r="HMN311" s="308"/>
      <c r="HMP311" s="42"/>
      <c r="HMR311" s="357"/>
      <c r="HMS311" s="358"/>
      <c r="HMT311" s="307"/>
      <c r="HMU311" s="307"/>
      <c r="HMV311" s="308"/>
      <c r="HMX311" s="42"/>
      <c r="HMZ311" s="357"/>
      <c r="HNA311" s="358"/>
      <c r="HNB311" s="307"/>
      <c r="HNC311" s="307"/>
      <c r="HND311" s="308"/>
      <c r="HNF311" s="42"/>
      <c r="HNH311" s="357"/>
      <c r="HNI311" s="358"/>
      <c r="HNJ311" s="307"/>
      <c r="HNK311" s="307"/>
      <c r="HNL311" s="308"/>
      <c r="HNN311" s="42"/>
      <c r="HNP311" s="357"/>
      <c r="HNQ311" s="358"/>
      <c r="HNR311" s="307"/>
      <c r="HNS311" s="307"/>
      <c r="HNT311" s="308"/>
      <c r="HNV311" s="42"/>
      <c r="HNX311" s="357"/>
      <c r="HNY311" s="358"/>
      <c r="HNZ311" s="307"/>
      <c r="HOA311" s="307"/>
      <c r="HOB311" s="308"/>
      <c r="HOD311" s="42"/>
      <c r="HOF311" s="357"/>
      <c r="HOG311" s="358"/>
      <c r="HOH311" s="307"/>
      <c r="HOI311" s="307"/>
      <c r="HOJ311" s="308"/>
      <c r="HOL311" s="42"/>
      <c r="HON311" s="357"/>
      <c r="HOO311" s="358"/>
      <c r="HOP311" s="307"/>
      <c r="HOQ311" s="307"/>
      <c r="HOR311" s="308"/>
      <c r="HOT311" s="42"/>
      <c r="HOV311" s="357"/>
      <c r="HOW311" s="358"/>
      <c r="HOX311" s="307"/>
      <c r="HOY311" s="307"/>
      <c r="HOZ311" s="308"/>
      <c r="HPB311" s="42"/>
      <c r="HPD311" s="357"/>
      <c r="HPE311" s="358"/>
      <c r="HPF311" s="307"/>
      <c r="HPG311" s="307"/>
      <c r="HPH311" s="308"/>
      <c r="HPJ311" s="42"/>
      <c r="HPL311" s="357"/>
      <c r="HPM311" s="358"/>
      <c r="HPN311" s="307"/>
      <c r="HPO311" s="307"/>
      <c r="HPP311" s="308"/>
      <c r="HPR311" s="42"/>
      <c r="HPT311" s="357"/>
      <c r="HPU311" s="358"/>
      <c r="HPV311" s="307"/>
      <c r="HPW311" s="307"/>
      <c r="HPX311" s="308"/>
      <c r="HPZ311" s="42"/>
      <c r="HQB311" s="357"/>
      <c r="HQC311" s="358"/>
      <c r="HQD311" s="307"/>
      <c r="HQE311" s="307"/>
      <c r="HQF311" s="308"/>
      <c r="HQH311" s="42"/>
      <c r="HQJ311" s="357"/>
      <c r="HQK311" s="358"/>
      <c r="HQL311" s="307"/>
      <c r="HQM311" s="307"/>
      <c r="HQN311" s="308"/>
      <c r="HQP311" s="42"/>
      <c r="HQR311" s="357"/>
      <c r="HQS311" s="358"/>
      <c r="HQT311" s="307"/>
      <c r="HQU311" s="307"/>
      <c r="HQV311" s="308"/>
      <c r="HQX311" s="42"/>
      <c r="HQZ311" s="357"/>
      <c r="HRA311" s="358"/>
      <c r="HRB311" s="307"/>
      <c r="HRC311" s="307"/>
      <c r="HRD311" s="308"/>
      <c r="HRF311" s="42"/>
      <c r="HRH311" s="357"/>
      <c r="HRI311" s="358"/>
      <c r="HRJ311" s="307"/>
      <c r="HRK311" s="307"/>
      <c r="HRL311" s="308"/>
      <c r="HRN311" s="42"/>
      <c r="HRP311" s="357"/>
      <c r="HRQ311" s="358"/>
      <c r="HRR311" s="307"/>
      <c r="HRS311" s="307"/>
      <c r="HRT311" s="308"/>
      <c r="HRV311" s="42"/>
      <c r="HRX311" s="357"/>
      <c r="HRY311" s="358"/>
      <c r="HRZ311" s="307"/>
      <c r="HSA311" s="307"/>
      <c r="HSB311" s="308"/>
      <c r="HSD311" s="42"/>
      <c r="HSF311" s="357"/>
      <c r="HSG311" s="358"/>
      <c r="HSH311" s="307"/>
      <c r="HSI311" s="307"/>
      <c r="HSJ311" s="308"/>
      <c r="HSL311" s="42"/>
      <c r="HSN311" s="357"/>
      <c r="HSO311" s="358"/>
      <c r="HSP311" s="307"/>
      <c r="HSQ311" s="307"/>
      <c r="HSR311" s="308"/>
      <c r="HST311" s="42"/>
      <c r="HSV311" s="357"/>
      <c r="HSW311" s="358"/>
      <c r="HSX311" s="307"/>
      <c r="HSY311" s="307"/>
      <c r="HSZ311" s="308"/>
      <c r="HTB311" s="42"/>
      <c r="HTD311" s="357"/>
      <c r="HTE311" s="358"/>
      <c r="HTF311" s="307"/>
      <c r="HTG311" s="307"/>
      <c r="HTH311" s="308"/>
      <c r="HTJ311" s="42"/>
      <c r="HTL311" s="357"/>
      <c r="HTM311" s="358"/>
      <c r="HTN311" s="307"/>
      <c r="HTO311" s="307"/>
      <c r="HTP311" s="308"/>
      <c r="HTR311" s="42"/>
      <c r="HTT311" s="357"/>
      <c r="HTU311" s="358"/>
      <c r="HTV311" s="307"/>
      <c r="HTW311" s="307"/>
      <c r="HTX311" s="308"/>
      <c r="HTZ311" s="42"/>
      <c r="HUB311" s="357"/>
      <c r="HUC311" s="358"/>
      <c r="HUD311" s="307"/>
      <c r="HUE311" s="307"/>
      <c r="HUF311" s="308"/>
      <c r="HUH311" s="42"/>
      <c r="HUJ311" s="357"/>
      <c r="HUK311" s="358"/>
      <c r="HUL311" s="307"/>
      <c r="HUM311" s="307"/>
      <c r="HUN311" s="308"/>
      <c r="HUP311" s="42"/>
      <c r="HUR311" s="357"/>
      <c r="HUS311" s="358"/>
      <c r="HUT311" s="307"/>
      <c r="HUU311" s="307"/>
      <c r="HUV311" s="308"/>
      <c r="HUX311" s="42"/>
      <c r="HUZ311" s="357"/>
      <c r="HVA311" s="358"/>
      <c r="HVB311" s="307"/>
      <c r="HVC311" s="307"/>
      <c r="HVD311" s="308"/>
      <c r="HVF311" s="42"/>
      <c r="HVH311" s="357"/>
      <c r="HVI311" s="358"/>
      <c r="HVJ311" s="307"/>
      <c r="HVK311" s="307"/>
      <c r="HVL311" s="308"/>
      <c r="HVN311" s="42"/>
      <c r="HVP311" s="357"/>
      <c r="HVQ311" s="358"/>
      <c r="HVR311" s="307"/>
      <c r="HVS311" s="307"/>
      <c r="HVT311" s="308"/>
      <c r="HVV311" s="42"/>
      <c r="HVX311" s="357"/>
      <c r="HVY311" s="358"/>
      <c r="HVZ311" s="307"/>
      <c r="HWA311" s="307"/>
      <c r="HWB311" s="308"/>
      <c r="HWD311" s="42"/>
      <c r="HWF311" s="357"/>
      <c r="HWG311" s="358"/>
      <c r="HWH311" s="307"/>
      <c r="HWI311" s="307"/>
      <c r="HWJ311" s="308"/>
      <c r="HWL311" s="42"/>
      <c r="HWN311" s="357"/>
      <c r="HWO311" s="358"/>
      <c r="HWP311" s="307"/>
      <c r="HWQ311" s="307"/>
      <c r="HWR311" s="308"/>
      <c r="HWT311" s="42"/>
      <c r="HWV311" s="357"/>
      <c r="HWW311" s="358"/>
      <c r="HWX311" s="307"/>
      <c r="HWY311" s="307"/>
      <c r="HWZ311" s="308"/>
      <c r="HXB311" s="42"/>
      <c r="HXD311" s="357"/>
      <c r="HXE311" s="358"/>
      <c r="HXF311" s="307"/>
      <c r="HXG311" s="307"/>
      <c r="HXH311" s="308"/>
      <c r="HXJ311" s="42"/>
      <c r="HXL311" s="357"/>
      <c r="HXM311" s="358"/>
      <c r="HXN311" s="307"/>
      <c r="HXO311" s="307"/>
      <c r="HXP311" s="308"/>
      <c r="HXR311" s="42"/>
      <c r="HXT311" s="357"/>
      <c r="HXU311" s="358"/>
      <c r="HXV311" s="307"/>
      <c r="HXW311" s="307"/>
      <c r="HXX311" s="308"/>
      <c r="HXZ311" s="42"/>
      <c r="HYB311" s="357"/>
      <c r="HYC311" s="358"/>
      <c r="HYD311" s="307"/>
      <c r="HYE311" s="307"/>
      <c r="HYF311" s="308"/>
      <c r="HYH311" s="42"/>
      <c r="HYJ311" s="357"/>
      <c r="HYK311" s="358"/>
      <c r="HYL311" s="307"/>
      <c r="HYM311" s="307"/>
      <c r="HYN311" s="308"/>
      <c r="HYP311" s="42"/>
      <c r="HYR311" s="357"/>
      <c r="HYS311" s="358"/>
      <c r="HYT311" s="307"/>
      <c r="HYU311" s="307"/>
      <c r="HYV311" s="308"/>
      <c r="HYX311" s="42"/>
      <c r="HYZ311" s="357"/>
      <c r="HZA311" s="358"/>
      <c r="HZB311" s="307"/>
      <c r="HZC311" s="307"/>
      <c r="HZD311" s="308"/>
      <c r="HZF311" s="42"/>
      <c r="HZH311" s="357"/>
      <c r="HZI311" s="358"/>
      <c r="HZJ311" s="307"/>
      <c r="HZK311" s="307"/>
      <c r="HZL311" s="308"/>
      <c r="HZN311" s="42"/>
      <c r="HZP311" s="357"/>
      <c r="HZQ311" s="358"/>
      <c r="HZR311" s="307"/>
      <c r="HZS311" s="307"/>
      <c r="HZT311" s="308"/>
      <c r="HZV311" s="42"/>
      <c r="HZX311" s="357"/>
      <c r="HZY311" s="358"/>
      <c r="HZZ311" s="307"/>
      <c r="IAA311" s="307"/>
      <c r="IAB311" s="308"/>
      <c r="IAD311" s="42"/>
      <c r="IAF311" s="357"/>
      <c r="IAG311" s="358"/>
      <c r="IAH311" s="307"/>
      <c r="IAI311" s="307"/>
      <c r="IAJ311" s="308"/>
      <c r="IAL311" s="42"/>
      <c r="IAN311" s="357"/>
      <c r="IAO311" s="358"/>
      <c r="IAP311" s="307"/>
      <c r="IAQ311" s="307"/>
      <c r="IAR311" s="308"/>
      <c r="IAT311" s="42"/>
      <c r="IAV311" s="357"/>
      <c r="IAW311" s="358"/>
      <c r="IAX311" s="307"/>
      <c r="IAY311" s="307"/>
      <c r="IAZ311" s="308"/>
      <c r="IBB311" s="42"/>
      <c r="IBD311" s="357"/>
      <c r="IBE311" s="358"/>
      <c r="IBF311" s="307"/>
      <c r="IBG311" s="307"/>
      <c r="IBH311" s="308"/>
      <c r="IBJ311" s="42"/>
      <c r="IBL311" s="357"/>
      <c r="IBM311" s="358"/>
      <c r="IBN311" s="307"/>
      <c r="IBO311" s="307"/>
      <c r="IBP311" s="308"/>
      <c r="IBR311" s="42"/>
      <c r="IBT311" s="357"/>
      <c r="IBU311" s="358"/>
      <c r="IBV311" s="307"/>
      <c r="IBW311" s="307"/>
      <c r="IBX311" s="308"/>
      <c r="IBZ311" s="42"/>
      <c r="ICB311" s="357"/>
      <c r="ICC311" s="358"/>
      <c r="ICD311" s="307"/>
      <c r="ICE311" s="307"/>
      <c r="ICF311" s="308"/>
      <c r="ICH311" s="42"/>
      <c r="ICJ311" s="357"/>
      <c r="ICK311" s="358"/>
      <c r="ICL311" s="307"/>
      <c r="ICM311" s="307"/>
      <c r="ICN311" s="308"/>
      <c r="ICP311" s="42"/>
      <c r="ICR311" s="357"/>
      <c r="ICS311" s="358"/>
      <c r="ICT311" s="307"/>
      <c r="ICU311" s="307"/>
      <c r="ICV311" s="308"/>
      <c r="ICX311" s="42"/>
      <c r="ICZ311" s="357"/>
      <c r="IDA311" s="358"/>
      <c r="IDB311" s="307"/>
      <c r="IDC311" s="307"/>
      <c r="IDD311" s="308"/>
      <c r="IDF311" s="42"/>
      <c r="IDH311" s="357"/>
      <c r="IDI311" s="358"/>
      <c r="IDJ311" s="307"/>
      <c r="IDK311" s="307"/>
      <c r="IDL311" s="308"/>
      <c r="IDN311" s="42"/>
      <c r="IDP311" s="357"/>
      <c r="IDQ311" s="358"/>
      <c r="IDR311" s="307"/>
      <c r="IDS311" s="307"/>
      <c r="IDT311" s="308"/>
      <c r="IDV311" s="42"/>
      <c r="IDX311" s="357"/>
      <c r="IDY311" s="358"/>
      <c r="IDZ311" s="307"/>
      <c r="IEA311" s="307"/>
      <c r="IEB311" s="308"/>
      <c r="IED311" s="42"/>
      <c r="IEF311" s="357"/>
      <c r="IEG311" s="358"/>
      <c r="IEH311" s="307"/>
      <c r="IEI311" s="307"/>
      <c r="IEJ311" s="308"/>
      <c r="IEL311" s="42"/>
      <c r="IEN311" s="357"/>
      <c r="IEO311" s="358"/>
      <c r="IEP311" s="307"/>
      <c r="IEQ311" s="307"/>
      <c r="IER311" s="308"/>
      <c r="IET311" s="42"/>
      <c r="IEV311" s="357"/>
      <c r="IEW311" s="358"/>
      <c r="IEX311" s="307"/>
      <c r="IEY311" s="307"/>
      <c r="IEZ311" s="308"/>
      <c r="IFB311" s="42"/>
      <c r="IFD311" s="357"/>
      <c r="IFE311" s="358"/>
      <c r="IFF311" s="307"/>
      <c r="IFG311" s="307"/>
      <c r="IFH311" s="308"/>
      <c r="IFJ311" s="42"/>
      <c r="IFL311" s="357"/>
      <c r="IFM311" s="358"/>
      <c r="IFN311" s="307"/>
      <c r="IFO311" s="307"/>
      <c r="IFP311" s="308"/>
      <c r="IFR311" s="42"/>
      <c r="IFT311" s="357"/>
      <c r="IFU311" s="358"/>
      <c r="IFV311" s="307"/>
      <c r="IFW311" s="307"/>
      <c r="IFX311" s="308"/>
      <c r="IFZ311" s="42"/>
      <c r="IGB311" s="357"/>
      <c r="IGC311" s="358"/>
      <c r="IGD311" s="307"/>
      <c r="IGE311" s="307"/>
      <c r="IGF311" s="308"/>
      <c r="IGH311" s="42"/>
      <c r="IGJ311" s="357"/>
      <c r="IGK311" s="358"/>
      <c r="IGL311" s="307"/>
      <c r="IGM311" s="307"/>
      <c r="IGN311" s="308"/>
      <c r="IGP311" s="42"/>
      <c r="IGR311" s="357"/>
      <c r="IGS311" s="358"/>
      <c r="IGT311" s="307"/>
      <c r="IGU311" s="307"/>
      <c r="IGV311" s="308"/>
      <c r="IGX311" s="42"/>
      <c r="IGZ311" s="357"/>
      <c r="IHA311" s="358"/>
      <c r="IHB311" s="307"/>
      <c r="IHC311" s="307"/>
      <c r="IHD311" s="308"/>
      <c r="IHF311" s="42"/>
      <c r="IHH311" s="357"/>
      <c r="IHI311" s="358"/>
      <c r="IHJ311" s="307"/>
      <c r="IHK311" s="307"/>
      <c r="IHL311" s="308"/>
      <c r="IHN311" s="42"/>
      <c r="IHP311" s="357"/>
      <c r="IHQ311" s="358"/>
      <c r="IHR311" s="307"/>
      <c r="IHS311" s="307"/>
      <c r="IHT311" s="308"/>
      <c r="IHV311" s="42"/>
      <c r="IHX311" s="357"/>
      <c r="IHY311" s="358"/>
      <c r="IHZ311" s="307"/>
      <c r="IIA311" s="307"/>
      <c r="IIB311" s="308"/>
      <c r="IID311" s="42"/>
      <c r="IIF311" s="357"/>
      <c r="IIG311" s="358"/>
      <c r="IIH311" s="307"/>
      <c r="III311" s="307"/>
      <c r="IIJ311" s="308"/>
      <c r="IIL311" s="42"/>
      <c r="IIN311" s="357"/>
      <c r="IIO311" s="358"/>
      <c r="IIP311" s="307"/>
      <c r="IIQ311" s="307"/>
      <c r="IIR311" s="308"/>
      <c r="IIT311" s="42"/>
      <c r="IIV311" s="357"/>
      <c r="IIW311" s="358"/>
      <c r="IIX311" s="307"/>
      <c r="IIY311" s="307"/>
      <c r="IIZ311" s="308"/>
      <c r="IJB311" s="42"/>
      <c r="IJD311" s="357"/>
      <c r="IJE311" s="358"/>
      <c r="IJF311" s="307"/>
      <c r="IJG311" s="307"/>
      <c r="IJH311" s="308"/>
      <c r="IJJ311" s="42"/>
      <c r="IJL311" s="357"/>
      <c r="IJM311" s="358"/>
      <c r="IJN311" s="307"/>
      <c r="IJO311" s="307"/>
      <c r="IJP311" s="308"/>
      <c r="IJR311" s="42"/>
      <c r="IJT311" s="357"/>
      <c r="IJU311" s="358"/>
      <c r="IJV311" s="307"/>
      <c r="IJW311" s="307"/>
      <c r="IJX311" s="308"/>
      <c r="IJZ311" s="42"/>
      <c r="IKB311" s="357"/>
      <c r="IKC311" s="358"/>
      <c r="IKD311" s="307"/>
      <c r="IKE311" s="307"/>
      <c r="IKF311" s="308"/>
      <c r="IKH311" s="42"/>
      <c r="IKJ311" s="357"/>
      <c r="IKK311" s="358"/>
      <c r="IKL311" s="307"/>
      <c r="IKM311" s="307"/>
      <c r="IKN311" s="308"/>
      <c r="IKP311" s="42"/>
      <c r="IKR311" s="357"/>
      <c r="IKS311" s="358"/>
      <c r="IKT311" s="307"/>
      <c r="IKU311" s="307"/>
      <c r="IKV311" s="308"/>
      <c r="IKX311" s="42"/>
      <c r="IKZ311" s="357"/>
      <c r="ILA311" s="358"/>
      <c r="ILB311" s="307"/>
      <c r="ILC311" s="307"/>
      <c r="ILD311" s="308"/>
      <c r="ILF311" s="42"/>
      <c r="ILH311" s="357"/>
      <c r="ILI311" s="358"/>
      <c r="ILJ311" s="307"/>
      <c r="ILK311" s="307"/>
      <c r="ILL311" s="308"/>
      <c r="ILN311" s="42"/>
      <c r="ILP311" s="357"/>
      <c r="ILQ311" s="358"/>
      <c r="ILR311" s="307"/>
      <c r="ILS311" s="307"/>
      <c r="ILT311" s="308"/>
      <c r="ILV311" s="42"/>
      <c r="ILX311" s="357"/>
      <c r="ILY311" s="358"/>
      <c r="ILZ311" s="307"/>
      <c r="IMA311" s="307"/>
      <c r="IMB311" s="308"/>
      <c r="IMD311" s="42"/>
      <c r="IMF311" s="357"/>
      <c r="IMG311" s="358"/>
      <c r="IMH311" s="307"/>
      <c r="IMI311" s="307"/>
      <c r="IMJ311" s="308"/>
      <c r="IML311" s="42"/>
      <c r="IMN311" s="357"/>
      <c r="IMO311" s="358"/>
      <c r="IMP311" s="307"/>
      <c r="IMQ311" s="307"/>
      <c r="IMR311" s="308"/>
      <c r="IMT311" s="42"/>
      <c r="IMV311" s="357"/>
      <c r="IMW311" s="358"/>
      <c r="IMX311" s="307"/>
      <c r="IMY311" s="307"/>
      <c r="IMZ311" s="308"/>
      <c r="INB311" s="42"/>
      <c r="IND311" s="357"/>
      <c r="INE311" s="358"/>
      <c r="INF311" s="307"/>
      <c r="ING311" s="307"/>
      <c r="INH311" s="308"/>
      <c r="INJ311" s="42"/>
      <c r="INL311" s="357"/>
      <c r="INM311" s="358"/>
      <c r="INN311" s="307"/>
      <c r="INO311" s="307"/>
      <c r="INP311" s="308"/>
      <c r="INR311" s="42"/>
      <c r="INT311" s="357"/>
      <c r="INU311" s="358"/>
      <c r="INV311" s="307"/>
      <c r="INW311" s="307"/>
      <c r="INX311" s="308"/>
      <c r="INZ311" s="42"/>
      <c r="IOB311" s="357"/>
      <c r="IOC311" s="358"/>
      <c r="IOD311" s="307"/>
      <c r="IOE311" s="307"/>
      <c r="IOF311" s="308"/>
      <c r="IOH311" s="42"/>
      <c r="IOJ311" s="357"/>
      <c r="IOK311" s="358"/>
      <c r="IOL311" s="307"/>
      <c r="IOM311" s="307"/>
      <c r="ION311" s="308"/>
      <c r="IOP311" s="42"/>
      <c r="IOR311" s="357"/>
      <c r="IOS311" s="358"/>
      <c r="IOT311" s="307"/>
      <c r="IOU311" s="307"/>
      <c r="IOV311" s="308"/>
      <c r="IOX311" s="42"/>
      <c r="IOZ311" s="357"/>
      <c r="IPA311" s="358"/>
      <c r="IPB311" s="307"/>
      <c r="IPC311" s="307"/>
      <c r="IPD311" s="308"/>
      <c r="IPF311" s="42"/>
      <c r="IPH311" s="357"/>
      <c r="IPI311" s="358"/>
      <c r="IPJ311" s="307"/>
      <c r="IPK311" s="307"/>
      <c r="IPL311" s="308"/>
      <c r="IPN311" s="42"/>
      <c r="IPP311" s="357"/>
      <c r="IPQ311" s="358"/>
      <c r="IPR311" s="307"/>
      <c r="IPS311" s="307"/>
      <c r="IPT311" s="308"/>
      <c r="IPV311" s="42"/>
      <c r="IPX311" s="357"/>
      <c r="IPY311" s="358"/>
      <c r="IPZ311" s="307"/>
      <c r="IQA311" s="307"/>
      <c r="IQB311" s="308"/>
      <c r="IQD311" s="42"/>
      <c r="IQF311" s="357"/>
      <c r="IQG311" s="358"/>
      <c r="IQH311" s="307"/>
      <c r="IQI311" s="307"/>
      <c r="IQJ311" s="308"/>
      <c r="IQL311" s="42"/>
      <c r="IQN311" s="357"/>
      <c r="IQO311" s="358"/>
      <c r="IQP311" s="307"/>
      <c r="IQQ311" s="307"/>
      <c r="IQR311" s="308"/>
      <c r="IQT311" s="42"/>
      <c r="IQV311" s="357"/>
      <c r="IQW311" s="358"/>
      <c r="IQX311" s="307"/>
      <c r="IQY311" s="307"/>
      <c r="IQZ311" s="308"/>
      <c r="IRB311" s="42"/>
      <c r="IRD311" s="357"/>
      <c r="IRE311" s="358"/>
      <c r="IRF311" s="307"/>
      <c r="IRG311" s="307"/>
      <c r="IRH311" s="308"/>
      <c r="IRJ311" s="42"/>
      <c r="IRL311" s="357"/>
      <c r="IRM311" s="358"/>
      <c r="IRN311" s="307"/>
      <c r="IRO311" s="307"/>
      <c r="IRP311" s="308"/>
      <c r="IRR311" s="42"/>
      <c r="IRT311" s="357"/>
      <c r="IRU311" s="358"/>
      <c r="IRV311" s="307"/>
      <c r="IRW311" s="307"/>
      <c r="IRX311" s="308"/>
      <c r="IRZ311" s="42"/>
      <c r="ISB311" s="357"/>
      <c r="ISC311" s="358"/>
      <c r="ISD311" s="307"/>
      <c r="ISE311" s="307"/>
      <c r="ISF311" s="308"/>
      <c r="ISH311" s="42"/>
      <c r="ISJ311" s="357"/>
      <c r="ISK311" s="358"/>
      <c r="ISL311" s="307"/>
      <c r="ISM311" s="307"/>
      <c r="ISN311" s="308"/>
      <c r="ISP311" s="42"/>
      <c r="ISR311" s="357"/>
      <c r="ISS311" s="358"/>
      <c r="IST311" s="307"/>
      <c r="ISU311" s="307"/>
      <c r="ISV311" s="308"/>
      <c r="ISX311" s="42"/>
      <c r="ISZ311" s="357"/>
      <c r="ITA311" s="358"/>
      <c r="ITB311" s="307"/>
      <c r="ITC311" s="307"/>
      <c r="ITD311" s="308"/>
      <c r="ITF311" s="42"/>
      <c r="ITH311" s="357"/>
      <c r="ITI311" s="358"/>
      <c r="ITJ311" s="307"/>
      <c r="ITK311" s="307"/>
      <c r="ITL311" s="308"/>
      <c r="ITN311" s="42"/>
      <c r="ITP311" s="357"/>
      <c r="ITQ311" s="358"/>
      <c r="ITR311" s="307"/>
      <c r="ITS311" s="307"/>
      <c r="ITT311" s="308"/>
      <c r="ITV311" s="42"/>
      <c r="ITX311" s="357"/>
      <c r="ITY311" s="358"/>
      <c r="ITZ311" s="307"/>
      <c r="IUA311" s="307"/>
      <c r="IUB311" s="308"/>
      <c r="IUD311" s="42"/>
      <c r="IUF311" s="357"/>
      <c r="IUG311" s="358"/>
      <c r="IUH311" s="307"/>
      <c r="IUI311" s="307"/>
      <c r="IUJ311" s="308"/>
      <c r="IUL311" s="42"/>
      <c r="IUN311" s="357"/>
      <c r="IUO311" s="358"/>
      <c r="IUP311" s="307"/>
      <c r="IUQ311" s="307"/>
      <c r="IUR311" s="308"/>
      <c r="IUT311" s="42"/>
      <c r="IUV311" s="357"/>
      <c r="IUW311" s="358"/>
      <c r="IUX311" s="307"/>
      <c r="IUY311" s="307"/>
      <c r="IUZ311" s="308"/>
      <c r="IVB311" s="42"/>
      <c r="IVD311" s="357"/>
      <c r="IVE311" s="358"/>
      <c r="IVF311" s="307"/>
      <c r="IVG311" s="307"/>
      <c r="IVH311" s="308"/>
      <c r="IVJ311" s="42"/>
      <c r="IVL311" s="357"/>
      <c r="IVM311" s="358"/>
      <c r="IVN311" s="307"/>
      <c r="IVO311" s="307"/>
      <c r="IVP311" s="308"/>
      <c r="IVR311" s="42"/>
      <c r="IVT311" s="357"/>
      <c r="IVU311" s="358"/>
      <c r="IVV311" s="307"/>
      <c r="IVW311" s="307"/>
      <c r="IVX311" s="308"/>
      <c r="IVZ311" s="42"/>
      <c r="IWB311" s="357"/>
      <c r="IWC311" s="358"/>
      <c r="IWD311" s="307"/>
      <c r="IWE311" s="307"/>
      <c r="IWF311" s="308"/>
      <c r="IWH311" s="42"/>
      <c r="IWJ311" s="357"/>
      <c r="IWK311" s="358"/>
      <c r="IWL311" s="307"/>
      <c r="IWM311" s="307"/>
      <c r="IWN311" s="308"/>
      <c r="IWP311" s="42"/>
      <c r="IWR311" s="357"/>
      <c r="IWS311" s="358"/>
      <c r="IWT311" s="307"/>
      <c r="IWU311" s="307"/>
      <c r="IWV311" s="308"/>
      <c r="IWX311" s="42"/>
      <c r="IWZ311" s="357"/>
      <c r="IXA311" s="358"/>
      <c r="IXB311" s="307"/>
      <c r="IXC311" s="307"/>
      <c r="IXD311" s="308"/>
      <c r="IXF311" s="42"/>
      <c r="IXH311" s="357"/>
      <c r="IXI311" s="358"/>
      <c r="IXJ311" s="307"/>
      <c r="IXK311" s="307"/>
      <c r="IXL311" s="308"/>
      <c r="IXN311" s="42"/>
      <c r="IXP311" s="357"/>
      <c r="IXQ311" s="358"/>
      <c r="IXR311" s="307"/>
      <c r="IXS311" s="307"/>
      <c r="IXT311" s="308"/>
      <c r="IXV311" s="42"/>
      <c r="IXX311" s="357"/>
      <c r="IXY311" s="358"/>
      <c r="IXZ311" s="307"/>
      <c r="IYA311" s="307"/>
      <c r="IYB311" s="308"/>
      <c r="IYD311" s="42"/>
      <c r="IYF311" s="357"/>
      <c r="IYG311" s="358"/>
      <c r="IYH311" s="307"/>
      <c r="IYI311" s="307"/>
      <c r="IYJ311" s="308"/>
      <c r="IYL311" s="42"/>
      <c r="IYN311" s="357"/>
      <c r="IYO311" s="358"/>
      <c r="IYP311" s="307"/>
      <c r="IYQ311" s="307"/>
      <c r="IYR311" s="308"/>
      <c r="IYT311" s="42"/>
      <c r="IYV311" s="357"/>
      <c r="IYW311" s="358"/>
      <c r="IYX311" s="307"/>
      <c r="IYY311" s="307"/>
      <c r="IYZ311" s="308"/>
      <c r="IZB311" s="42"/>
      <c r="IZD311" s="357"/>
      <c r="IZE311" s="358"/>
      <c r="IZF311" s="307"/>
      <c r="IZG311" s="307"/>
      <c r="IZH311" s="308"/>
      <c r="IZJ311" s="42"/>
      <c r="IZL311" s="357"/>
      <c r="IZM311" s="358"/>
      <c r="IZN311" s="307"/>
      <c r="IZO311" s="307"/>
      <c r="IZP311" s="308"/>
      <c r="IZR311" s="42"/>
      <c r="IZT311" s="357"/>
      <c r="IZU311" s="358"/>
      <c r="IZV311" s="307"/>
      <c r="IZW311" s="307"/>
      <c r="IZX311" s="308"/>
      <c r="IZZ311" s="42"/>
      <c r="JAB311" s="357"/>
      <c r="JAC311" s="358"/>
      <c r="JAD311" s="307"/>
      <c r="JAE311" s="307"/>
      <c r="JAF311" s="308"/>
      <c r="JAH311" s="42"/>
      <c r="JAJ311" s="357"/>
      <c r="JAK311" s="358"/>
      <c r="JAL311" s="307"/>
      <c r="JAM311" s="307"/>
      <c r="JAN311" s="308"/>
      <c r="JAP311" s="42"/>
      <c r="JAR311" s="357"/>
      <c r="JAS311" s="358"/>
      <c r="JAT311" s="307"/>
      <c r="JAU311" s="307"/>
      <c r="JAV311" s="308"/>
      <c r="JAX311" s="42"/>
      <c r="JAZ311" s="357"/>
      <c r="JBA311" s="358"/>
      <c r="JBB311" s="307"/>
      <c r="JBC311" s="307"/>
      <c r="JBD311" s="308"/>
      <c r="JBF311" s="42"/>
      <c r="JBH311" s="357"/>
      <c r="JBI311" s="358"/>
      <c r="JBJ311" s="307"/>
      <c r="JBK311" s="307"/>
      <c r="JBL311" s="308"/>
      <c r="JBN311" s="42"/>
      <c r="JBP311" s="357"/>
      <c r="JBQ311" s="358"/>
      <c r="JBR311" s="307"/>
      <c r="JBS311" s="307"/>
      <c r="JBT311" s="308"/>
      <c r="JBV311" s="42"/>
      <c r="JBX311" s="357"/>
      <c r="JBY311" s="358"/>
      <c r="JBZ311" s="307"/>
      <c r="JCA311" s="307"/>
      <c r="JCB311" s="308"/>
      <c r="JCD311" s="42"/>
      <c r="JCF311" s="357"/>
      <c r="JCG311" s="358"/>
      <c r="JCH311" s="307"/>
      <c r="JCI311" s="307"/>
      <c r="JCJ311" s="308"/>
      <c r="JCL311" s="42"/>
      <c r="JCN311" s="357"/>
      <c r="JCO311" s="358"/>
      <c r="JCP311" s="307"/>
      <c r="JCQ311" s="307"/>
      <c r="JCR311" s="308"/>
      <c r="JCT311" s="42"/>
      <c r="JCV311" s="357"/>
      <c r="JCW311" s="358"/>
      <c r="JCX311" s="307"/>
      <c r="JCY311" s="307"/>
      <c r="JCZ311" s="308"/>
      <c r="JDB311" s="42"/>
      <c r="JDD311" s="357"/>
      <c r="JDE311" s="358"/>
      <c r="JDF311" s="307"/>
      <c r="JDG311" s="307"/>
      <c r="JDH311" s="308"/>
      <c r="JDJ311" s="42"/>
      <c r="JDL311" s="357"/>
      <c r="JDM311" s="358"/>
      <c r="JDN311" s="307"/>
      <c r="JDO311" s="307"/>
      <c r="JDP311" s="308"/>
      <c r="JDR311" s="42"/>
      <c r="JDT311" s="357"/>
      <c r="JDU311" s="358"/>
      <c r="JDV311" s="307"/>
      <c r="JDW311" s="307"/>
      <c r="JDX311" s="308"/>
      <c r="JDZ311" s="42"/>
      <c r="JEB311" s="357"/>
      <c r="JEC311" s="358"/>
      <c r="JED311" s="307"/>
      <c r="JEE311" s="307"/>
      <c r="JEF311" s="308"/>
      <c r="JEH311" s="42"/>
      <c r="JEJ311" s="357"/>
      <c r="JEK311" s="358"/>
      <c r="JEL311" s="307"/>
      <c r="JEM311" s="307"/>
      <c r="JEN311" s="308"/>
      <c r="JEP311" s="42"/>
      <c r="JER311" s="357"/>
      <c r="JES311" s="358"/>
      <c r="JET311" s="307"/>
      <c r="JEU311" s="307"/>
      <c r="JEV311" s="308"/>
      <c r="JEX311" s="42"/>
      <c r="JEZ311" s="357"/>
      <c r="JFA311" s="358"/>
      <c r="JFB311" s="307"/>
      <c r="JFC311" s="307"/>
      <c r="JFD311" s="308"/>
      <c r="JFF311" s="42"/>
      <c r="JFH311" s="357"/>
      <c r="JFI311" s="358"/>
      <c r="JFJ311" s="307"/>
      <c r="JFK311" s="307"/>
      <c r="JFL311" s="308"/>
      <c r="JFN311" s="42"/>
      <c r="JFP311" s="357"/>
      <c r="JFQ311" s="358"/>
      <c r="JFR311" s="307"/>
      <c r="JFS311" s="307"/>
      <c r="JFT311" s="308"/>
      <c r="JFV311" s="42"/>
      <c r="JFX311" s="357"/>
      <c r="JFY311" s="358"/>
      <c r="JFZ311" s="307"/>
      <c r="JGA311" s="307"/>
      <c r="JGB311" s="308"/>
      <c r="JGD311" s="42"/>
      <c r="JGF311" s="357"/>
      <c r="JGG311" s="358"/>
      <c r="JGH311" s="307"/>
      <c r="JGI311" s="307"/>
      <c r="JGJ311" s="308"/>
      <c r="JGL311" s="42"/>
      <c r="JGN311" s="357"/>
      <c r="JGO311" s="358"/>
      <c r="JGP311" s="307"/>
      <c r="JGQ311" s="307"/>
      <c r="JGR311" s="308"/>
      <c r="JGT311" s="42"/>
      <c r="JGV311" s="357"/>
      <c r="JGW311" s="358"/>
      <c r="JGX311" s="307"/>
      <c r="JGY311" s="307"/>
      <c r="JGZ311" s="308"/>
      <c r="JHB311" s="42"/>
      <c r="JHD311" s="357"/>
      <c r="JHE311" s="358"/>
      <c r="JHF311" s="307"/>
      <c r="JHG311" s="307"/>
      <c r="JHH311" s="308"/>
      <c r="JHJ311" s="42"/>
      <c r="JHL311" s="357"/>
      <c r="JHM311" s="358"/>
      <c r="JHN311" s="307"/>
      <c r="JHO311" s="307"/>
      <c r="JHP311" s="308"/>
      <c r="JHR311" s="42"/>
      <c r="JHT311" s="357"/>
      <c r="JHU311" s="358"/>
      <c r="JHV311" s="307"/>
      <c r="JHW311" s="307"/>
      <c r="JHX311" s="308"/>
      <c r="JHZ311" s="42"/>
      <c r="JIB311" s="357"/>
      <c r="JIC311" s="358"/>
      <c r="JID311" s="307"/>
      <c r="JIE311" s="307"/>
      <c r="JIF311" s="308"/>
      <c r="JIH311" s="42"/>
      <c r="JIJ311" s="357"/>
      <c r="JIK311" s="358"/>
      <c r="JIL311" s="307"/>
      <c r="JIM311" s="307"/>
      <c r="JIN311" s="308"/>
      <c r="JIP311" s="42"/>
      <c r="JIR311" s="357"/>
      <c r="JIS311" s="358"/>
      <c r="JIT311" s="307"/>
      <c r="JIU311" s="307"/>
      <c r="JIV311" s="308"/>
      <c r="JIX311" s="42"/>
      <c r="JIZ311" s="357"/>
      <c r="JJA311" s="358"/>
      <c r="JJB311" s="307"/>
      <c r="JJC311" s="307"/>
      <c r="JJD311" s="308"/>
      <c r="JJF311" s="42"/>
      <c r="JJH311" s="357"/>
      <c r="JJI311" s="358"/>
      <c r="JJJ311" s="307"/>
      <c r="JJK311" s="307"/>
      <c r="JJL311" s="308"/>
      <c r="JJN311" s="42"/>
      <c r="JJP311" s="357"/>
      <c r="JJQ311" s="358"/>
      <c r="JJR311" s="307"/>
      <c r="JJS311" s="307"/>
      <c r="JJT311" s="308"/>
      <c r="JJV311" s="42"/>
      <c r="JJX311" s="357"/>
      <c r="JJY311" s="358"/>
      <c r="JJZ311" s="307"/>
      <c r="JKA311" s="307"/>
      <c r="JKB311" s="308"/>
      <c r="JKD311" s="42"/>
      <c r="JKF311" s="357"/>
      <c r="JKG311" s="358"/>
      <c r="JKH311" s="307"/>
      <c r="JKI311" s="307"/>
      <c r="JKJ311" s="308"/>
      <c r="JKL311" s="42"/>
      <c r="JKN311" s="357"/>
      <c r="JKO311" s="358"/>
      <c r="JKP311" s="307"/>
      <c r="JKQ311" s="307"/>
      <c r="JKR311" s="308"/>
      <c r="JKT311" s="42"/>
      <c r="JKV311" s="357"/>
      <c r="JKW311" s="358"/>
      <c r="JKX311" s="307"/>
      <c r="JKY311" s="307"/>
      <c r="JKZ311" s="308"/>
      <c r="JLB311" s="42"/>
      <c r="JLD311" s="357"/>
      <c r="JLE311" s="358"/>
      <c r="JLF311" s="307"/>
      <c r="JLG311" s="307"/>
      <c r="JLH311" s="308"/>
      <c r="JLJ311" s="42"/>
      <c r="JLL311" s="357"/>
      <c r="JLM311" s="358"/>
      <c r="JLN311" s="307"/>
      <c r="JLO311" s="307"/>
      <c r="JLP311" s="308"/>
      <c r="JLR311" s="42"/>
      <c r="JLT311" s="357"/>
      <c r="JLU311" s="358"/>
      <c r="JLV311" s="307"/>
      <c r="JLW311" s="307"/>
      <c r="JLX311" s="308"/>
      <c r="JLZ311" s="42"/>
      <c r="JMB311" s="357"/>
      <c r="JMC311" s="358"/>
      <c r="JMD311" s="307"/>
      <c r="JME311" s="307"/>
      <c r="JMF311" s="308"/>
      <c r="JMH311" s="42"/>
      <c r="JMJ311" s="357"/>
      <c r="JMK311" s="358"/>
      <c r="JML311" s="307"/>
      <c r="JMM311" s="307"/>
      <c r="JMN311" s="308"/>
      <c r="JMP311" s="42"/>
      <c r="JMR311" s="357"/>
      <c r="JMS311" s="358"/>
      <c r="JMT311" s="307"/>
      <c r="JMU311" s="307"/>
      <c r="JMV311" s="308"/>
      <c r="JMX311" s="42"/>
      <c r="JMZ311" s="357"/>
      <c r="JNA311" s="358"/>
      <c r="JNB311" s="307"/>
      <c r="JNC311" s="307"/>
      <c r="JND311" s="308"/>
      <c r="JNF311" s="42"/>
      <c r="JNH311" s="357"/>
      <c r="JNI311" s="358"/>
      <c r="JNJ311" s="307"/>
      <c r="JNK311" s="307"/>
      <c r="JNL311" s="308"/>
      <c r="JNN311" s="42"/>
      <c r="JNP311" s="357"/>
      <c r="JNQ311" s="358"/>
      <c r="JNR311" s="307"/>
      <c r="JNS311" s="307"/>
      <c r="JNT311" s="308"/>
      <c r="JNV311" s="42"/>
      <c r="JNX311" s="357"/>
      <c r="JNY311" s="358"/>
      <c r="JNZ311" s="307"/>
      <c r="JOA311" s="307"/>
      <c r="JOB311" s="308"/>
      <c r="JOD311" s="42"/>
      <c r="JOF311" s="357"/>
      <c r="JOG311" s="358"/>
      <c r="JOH311" s="307"/>
      <c r="JOI311" s="307"/>
      <c r="JOJ311" s="308"/>
      <c r="JOL311" s="42"/>
      <c r="JON311" s="357"/>
      <c r="JOO311" s="358"/>
      <c r="JOP311" s="307"/>
      <c r="JOQ311" s="307"/>
      <c r="JOR311" s="308"/>
      <c r="JOT311" s="42"/>
      <c r="JOV311" s="357"/>
      <c r="JOW311" s="358"/>
      <c r="JOX311" s="307"/>
      <c r="JOY311" s="307"/>
      <c r="JOZ311" s="308"/>
      <c r="JPB311" s="42"/>
      <c r="JPD311" s="357"/>
      <c r="JPE311" s="358"/>
      <c r="JPF311" s="307"/>
      <c r="JPG311" s="307"/>
      <c r="JPH311" s="308"/>
      <c r="JPJ311" s="42"/>
      <c r="JPL311" s="357"/>
      <c r="JPM311" s="358"/>
      <c r="JPN311" s="307"/>
      <c r="JPO311" s="307"/>
      <c r="JPP311" s="308"/>
      <c r="JPR311" s="42"/>
      <c r="JPT311" s="357"/>
      <c r="JPU311" s="358"/>
      <c r="JPV311" s="307"/>
      <c r="JPW311" s="307"/>
      <c r="JPX311" s="308"/>
      <c r="JPZ311" s="42"/>
      <c r="JQB311" s="357"/>
      <c r="JQC311" s="358"/>
      <c r="JQD311" s="307"/>
      <c r="JQE311" s="307"/>
      <c r="JQF311" s="308"/>
      <c r="JQH311" s="42"/>
      <c r="JQJ311" s="357"/>
      <c r="JQK311" s="358"/>
      <c r="JQL311" s="307"/>
      <c r="JQM311" s="307"/>
      <c r="JQN311" s="308"/>
      <c r="JQP311" s="42"/>
      <c r="JQR311" s="357"/>
      <c r="JQS311" s="358"/>
      <c r="JQT311" s="307"/>
      <c r="JQU311" s="307"/>
      <c r="JQV311" s="308"/>
      <c r="JQX311" s="42"/>
      <c r="JQZ311" s="357"/>
      <c r="JRA311" s="358"/>
      <c r="JRB311" s="307"/>
      <c r="JRC311" s="307"/>
      <c r="JRD311" s="308"/>
      <c r="JRF311" s="42"/>
      <c r="JRH311" s="357"/>
      <c r="JRI311" s="358"/>
      <c r="JRJ311" s="307"/>
      <c r="JRK311" s="307"/>
      <c r="JRL311" s="308"/>
      <c r="JRN311" s="42"/>
      <c r="JRP311" s="357"/>
      <c r="JRQ311" s="358"/>
      <c r="JRR311" s="307"/>
      <c r="JRS311" s="307"/>
      <c r="JRT311" s="308"/>
      <c r="JRV311" s="42"/>
      <c r="JRX311" s="357"/>
      <c r="JRY311" s="358"/>
      <c r="JRZ311" s="307"/>
      <c r="JSA311" s="307"/>
      <c r="JSB311" s="308"/>
      <c r="JSD311" s="42"/>
      <c r="JSF311" s="357"/>
      <c r="JSG311" s="358"/>
      <c r="JSH311" s="307"/>
      <c r="JSI311" s="307"/>
      <c r="JSJ311" s="308"/>
      <c r="JSL311" s="42"/>
      <c r="JSN311" s="357"/>
      <c r="JSO311" s="358"/>
      <c r="JSP311" s="307"/>
      <c r="JSQ311" s="307"/>
      <c r="JSR311" s="308"/>
      <c r="JST311" s="42"/>
      <c r="JSV311" s="357"/>
      <c r="JSW311" s="358"/>
      <c r="JSX311" s="307"/>
      <c r="JSY311" s="307"/>
      <c r="JSZ311" s="308"/>
      <c r="JTB311" s="42"/>
      <c r="JTD311" s="357"/>
      <c r="JTE311" s="358"/>
      <c r="JTF311" s="307"/>
      <c r="JTG311" s="307"/>
      <c r="JTH311" s="308"/>
      <c r="JTJ311" s="42"/>
      <c r="JTL311" s="357"/>
      <c r="JTM311" s="358"/>
      <c r="JTN311" s="307"/>
      <c r="JTO311" s="307"/>
      <c r="JTP311" s="308"/>
      <c r="JTR311" s="42"/>
      <c r="JTT311" s="357"/>
      <c r="JTU311" s="358"/>
      <c r="JTV311" s="307"/>
      <c r="JTW311" s="307"/>
      <c r="JTX311" s="308"/>
      <c r="JTZ311" s="42"/>
      <c r="JUB311" s="357"/>
      <c r="JUC311" s="358"/>
      <c r="JUD311" s="307"/>
      <c r="JUE311" s="307"/>
      <c r="JUF311" s="308"/>
      <c r="JUH311" s="42"/>
      <c r="JUJ311" s="357"/>
      <c r="JUK311" s="358"/>
      <c r="JUL311" s="307"/>
      <c r="JUM311" s="307"/>
      <c r="JUN311" s="308"/>
      <c r="JUP311" s="42"/>
      <c r="JUR311" s="357"/>
      <c r="JUS311" s="358"/>
      <c r="JUT311" s="307"/>
      <c r="JUU311" s="307"/>
      <c r="JUV311" s="308"/>
      <c r="JUX311" s="42"/>
      <c r="JUZ311" s="357"/>
      <c r="JVA311" s="358"/>
      <c r="JVB311" s="307"/>
      <c r="JVC311" s="307"/>
      <c r="JVD311" s="308"/>
      <c r="JVF311" s="42"/>
      <c r="JVH311" s="357"/>
      <c r="JVI311" s="358"/>
      <c r="JVJ311" s="307"/>
      <c r="JVK311" s="307"/>
      <c r="JVL311" s="308"/>
      <c r="JVN311" s="42"/>
      <c r="JVP311" s="357"/>
      <c r="JVQ311" s="358"/>
      <c r="JVR311" s="307"/>
      <c r="JVS311" s="307"/>
      <c r="JVT311" s="308"/>
      <c r="JVV311" s="42"/>
      <c r="JVX311" s="357"/>
      <c r="JVY311" s="358"/>
      <c r="JVZ311" s="307"/>
      <c r="JWA311" s="307"/>
      <c r="JWB311" s="308"/>
      <c r="JWD311" s="42"/>
      <c r="JWF311" s="357"/>
      <c r="JWG311" s="358"/>
      <c r="JWH311" s="307"/>
      <c r="JWI311" s="307"/>
      <c r="JWJ311" s="308"/>
      <c r="JWL311" s="42"/>
      <c r="JWN311" s="357"/>
      <c r="JWO311" s="358"/>
      <c r="JWP311" s="307"/>
      <c r="JWQ311" s="307"/>
      <c r="JWR311" s="308"/>
      <c r="JWT311" s="42"/>
      <c r="JWV311" s="357"/>
      <c r="JWW311" s="358"/>
      <c r="JWX311" s="307"/>
      <c r="JWY311" s="307"/>
      <c r="JWZ311" s="308"/>
      <c r="JXB311" s="42"/>
      <c r="JXD311" s="357"/>
      <c r="JXE311" s="358"/>
      <c r="JXF311" s="307"/>
      <c r="JXG311" s="307"/>
      <c r="JXH311" s="308"/>
      <c r="JXJ311" s="42"/>
      <c r="JXL311" s="357"/>
      <c r="JXM311" s="358"/>
      <c r="JXN311" s="307"/>
      <c r="JXO311" s="307"/>
      <c r="JXP311" s="308"/>
      <c r="JXR311" s="42"/>
      <c r="JXT311" s="357"/>
      <c r="JXU311" s="358"/>
      <c r="JXV311" s="307"/>
      <c r="JXW311" s="307"/>
      <c r="JXX311" s="308"/>
      <c r="JXZ311" s="42"/>
      <c r="JYB311" s="357"/>
      <c r="JYC311" s="358"/>
      <c r="JYD311" s="307"/>
      <c r="JYE311" s="307"/>
      <c r="JYF311" s="308"/>
      <c r="JYH311" s="42"/>
      <c r="JYJ311" s="357"/>
      <c r="JYK311" s="358"/>
      <c r="JYL311" s="307"/>
      <c r="JYM311" s="307"/>
      <c r="JYN311" s="308"/>
      <c r="JYP311" s="42"/>
      <c r="JYR311" s="357"/>
      <c r="JYS311" s="358"/>
      <c r="JYT311" s="307"/>
      <c r="JYU311" s="307"/>
      <c r="JYV311" s="308"/>
      <c r="JYX311" s="42"/>
      <c r="JYZ311" s="357"/>
      <c r="JZA311" s="358"/>
      <c r="JZB311" s="307"/>
      <c r="JZC311" s="307"/>
      <c r="JZD311" s="308"/>
      <c r="JZF311" s="42"/>
      <c r="JZH311" s="357"/>
      <c r="JZI311" s="358"/>
      <c r="JZJ311" s="307"/>
      <c r="JZK311" s="307"/>
      <c r="JZL311" s="308"/>
      <c r="JZN311" s="42"/>
      <c r="JZP311" s="357"/>
      <c r="JZQ311" s="358"/>
      <c r="JZR311" s="307"/>
      <c r="JZS311" s="307"/>
      <c r="JZT311" s="308"/>
      <c r="JZV311" s="42"/>
      <c r="JZX311" s="357"/>
      <c r="JZY311" s="358"/>
      <c r="JZZ311" s="307"/>
      <c r="KAA311" s="307"/>
      <c r="KAB311" s="308"/>
      <c r="KAD311" s="42"/>
      <c r="KAF311" s="357"/>
      <c r="KAG311" s="358"/>
      <c r="KAH311" s="307"/>
      <c r="KAI311" s="307"/>
      <c r="KAJ311" s="308"/>
      <c r="KAL311" s="42"/>
      <c r="KAN311" s="357"/>
      <c r="KAO311" s="358"/>
      <c r="KAP311" s="307"/>
      <c r="KAQ311" s="307"/>
      <c r="KAR311" s="308"/>
      <c r="KAT311" s="42"/>
      <c r="KAV311" s="357"/>
      <c r="KAW311" s="358"/>
      <c r="KAX311" s="307"/>
      <c r="KAY311" s="307"/>
      <c r="KAZ311" s="308"/>
      <c r="KBB311" s="42"/>
      <c r="KBD311" s="357"/>
      <c r="KBE311" s="358"/>
      <c r="KBF311" s="307"/>
      <c r="KBG311" s="307"/>
      <c r="KBH311" s="308"/>
      <c r="KBJ311" s="42"/>
      <c r="KBL311" s="357"/>
      <c r="KBM311" s="358"/>
      <c r="KBN311" s="307"/>
      <c r="KBO311" s="307"/>
      <c r="KBP311" s="308"/>
      <c r="KBR311" s="42"/>
      <c r="KBT311" s="357"/>
      <c r="KBU311" s="358"/>
      <c r="KBV311" s="307"/>
      <c r="KBW311" s="307"/>
      <c r="KBX311" s="308"/>
      <c r="KBZ311" s="42"/>
      <c r="KCB311" s="357"/>
      <c r="KCC311" s="358"/>
      <c r="KCD311" s="307"/>
      <c r="KCE311" s="307"/>
      <c r="KCF311" s="308"/>
      <c r="KCH311" s="42"/>
      <c r="KCJ311" s="357"/>
      <c r="KCK311" s="358"/>
      <c r="KCL311" s="307"/>
      <c r="KCM311" s="307"/>
      <c r="KCN311" s="308"/>
      <c r="KCP311" s="42"/>
      <c r="KCR311" s="357"/>
      <c r="KCS311" s="358"/>
      <c r="KCT311" s="307"/>
      <c r="KCU311" s="307"/>
      <c r="KCV311" s="308"/>
      <c r="KCX311" s="42"/>
      <c r="KCZ311" s="357"/>
      <c r="KDA311" s="358"/>
      <c r="KDB311" s="307"/>
      <c r="KDC311" s="307"/>
      <c r="KDD311" s="308"/>
      <c r="KDF311" s="42"/>
      <c r="KDH311" s="357"/>
      <c r="KDI311" s="358"/>
      <c r="KDJ311" s="307"/>
      <c r="KDK311" s="307"/>
      <c r="KDL311" s="308"/>
      <c r="KDN311" s="42"/>
      <c r="KDP311" s="357"/>
      <c r="KDQ311" s="358"/>
      <c r="KDR311" s="307"/>
      <c r="KDS311" s="307"/>
      <c r="KDT311" s="308"/>
      <c r="KDV311" s="42"/>
      <c r="KDX311" s="357"/>
      <c r="KDY311" s="358"/>
      <c r="KDZ311" s="307"/>
      <c r="KEA311" s="307"/>
      <c r="KEB311" s="308"/>
      <c r="KED311" s="42"/>
      <c r="KEF311" s="357"/>
      <c r="KEG311" s="358"/>
      <c r="KEH311" s="307"/>
      <c r="KEI311" s="307"/>
      <c r="KEJ311" s="308"/>
      <c r="KEL311" s="42"/>
      <c r="KEN311" s="357"/>
      <c r="KEO311" s="358"/>
      <c r="KEP311" s="307"/>
      <c r="KEQ311" s="307"/>
      <c r="KER311" s="308"/>
      <c r="KET311" s="42"/>
      <c r="KEV311" s="357"/>
      <c r="KEW311" s="358"/>
      <c r="KEX311" s="307"/>
      <c r="KEY311" s="307"/>
      <c r="KEZ311" s="308"/>
      <c r="KFB311" s="42"/>
      <c r="KFD311" s="357"/>
      <c r="KFE311" s="358"/>
      <c r="KFF311" s="307"/>
      <c r="KFG311" s="307"/>
      <c r="KFH311" s="308"/>
      <c r="KFJ311" s="42"/>
      <c r="KFL311" s="357"/>
      <c r="KFM311" s="358"/>
      <c r="KFN311" s="307"/>
      <c r="KFO311" s="307"/>
      <c r="KFP311" s="308"/>
      <c r="KFR311" s="42"/>
      <c r="KFT311" s="357"/>
      <c r="KFU311" s="358"/>
      <c r="KFV311" s="307"/>
      <c r="KFW311" s="307"/>
      <c r="KFX311" s="308"/>
      <c r="KFZ311" s="42"/>
      <c r="KGB311" s="357"/>
      <c r="KGC311" s="358"/>
      <c r="KGD311" s="307"/>
      <c r="KGE311" s="307"/>
      <c r="KGF311" s="308"/>
      <c r="KGH311" s="42"/>
      <c r="KGJ311" s="357"/>
      <c r="KGK311" s="358"/>
      <c r="KGL311" s="307"/>
      <c r="KGM311" s="307"/>
      <c r="KGN311" s="308"/>
      <c r="KGP311" s="42"/>
      <c r="KGR311" s="357"/>
      <c r="KGS311" s="358"/>
      <c r="KGT311" s="307"/>
      <c r="KGU311" s="307"/>
      <c r="KGV311" s="308"/>
      <c r="KGX311" s="42"/>
      <c r="KGZ311" s="357"/>
      <c r="KHA311" s="358"/>
      <c r="KHB311" s="307"/>
      <c r="KHC311" s="307"/>
      <c r="KHD311" s="308"/>
      <c r="KHF311" s="42"/>
      <c r="KHH311" s="357"/>
      <c r="KHI311" s="358"/>
      <c r="KHJ311" s="307"/>
      <c r="KHK311" s="307"/>
      <c r="KHL311" s="308"/>
      <c r="KHN311" s="42"/>
      <c r="KHP311" s="357"/>
      <c r="KHQ311" s="358"/>
      <c r="KHR311" s="307"/>
      <c r="KHS311" s="307"/>
      <c r="KHT311" s="308"/>
      <c r="KHV311" s="42"/>
      <c r="KHX311" s="357"/>
      <c r="KHY311" s="358"/>
      <c r="KHZ311" s="307"/>
      <c r="KIA311" s="307"/>
      <c r="KIB311" s="308"/>
      <c r="KID311" s="42"/>
      <c r="KIF311" s="357"/>
      <c r="KIG311" s="358"/>
      <c r="KIH311" s="307"/>
      <c r="KII311" s="307"/>
      <c r="KIJ311" s="308"/>
      <c r="KIL311" s="42"/>
      <c r="KIN311" s="357"/>
      <c r="KIO311" s="358"/>
      <c r="KIP311" s="307"/>
      <c r="KIQ311" s="307"/>
      <c r="KIR311" s="308"/>
      <c r="KIT311" s="42"/>
      <c r="KIV311" s="357"/>
      <c r="KIW311" s="358"/>
      <c r="KIX311" s="307"/>
      <c r="KIY311" s="307"/>
      <c r="KIZ311" s="308"/>
      <c r="KJB311" s="42"/>
      <c r="KJD311" s="357"/>
      <c r="KJE311" s="358"/>
      <c r="KJF311" s="307"/>
      <c r="KJG311" s="307"/>
      <c r="KJH311" s="308"/>
      <c r="KJJ311" s="42"/>
      <c r="KJL311" s="357"/>
      <c r="KJM311" s="358"/>
      <c r="KJN311" s="307"/>
      <c r="KJO311" s="307"/>
      <c r="KJP311" s="308"/>
      <c r="KJR311" s="42"/>
      <c r="KJT311" s="357"/>
      <c r="KJU311" s="358"/>
      <c r="KJV311" s="307"/>
      <c r="KJW311" s="307"/>
      <c r="KJX311" s="308"/>
      <c r="KJZ311" s="42"/>
      <c r="KKB311" s="357"/>
      <c r="KKC311" s="358"/>
      <c r="KKD311" s="307"/>
      <c r="KKE311" s="307"/>
      <c r="KKF311" s="308"/>
      <c r="KKH311" s="42"/>
      <c r="KKJ311" s="357"/>
      <c r="KKK311" s="358"/>
      <c r="KKL311" s="307"/>
      <c r="KKM311" s="307"/>
      <c r="KKN311" s="308"/>
      <c r="KKP311" s="42"/>
      <c r="KKR311" s="357"/>
      <c r="KKS311" s="358"/>
      <c r="KKT311" s="307"/>
      <c r="KKU311" s="307"/>
      <c r="KKV311" s="308"/>
      <c r="KKX311" s="42"/>
      <c r="KKZ311" s="357"/>
      <c r="KLA311" s="358"/>
      <c r="KLB311" s="307"/>
      <c r="KLC311" s="307"/>
      <c r="KLD311" s="308"/>
      <c r="KLF311" s="42"/>
      <c r="KLH311" s="357"/>
      <c r="KLI311" s="358"/>
      <c r="KLJ311" s="307"/>
      <c r="KLK311" s="307"/>
      <c r="KLL311" s="308"/>
      <c r="KLN311" s="42"/>
      <c r="KLP311" s="357"/>
      <c r="KLQ311" s="358"/>
      <c r="KLR311" s="307"/>
      <c r="KLS311" s="307"/>
      <c r="KLT311" s="308"/>
      <c r="KLV311" s="42"/>
      <c r="KLX311" s="357"/>
      <c r="KLY311" s="358"/>
      <c r="KLZ311" s="307"/>
      <c r="KMA311" s="307"/>
      <c r="KMB311" s="308"/>
      <c r="KMD311" s="42"/>
      <c r="KMF311" s="357"/>
      <c r="KMG311" s="358"/>
      <c r="KMH311" s="307"/>
      <c r="KMI311" s="307"/>
      <c r="KMJ311" s="308"/>
      <c r="KML311" s="42"/>
      <c r="KMN311" s="357"/>
      <c r="KMO311" s="358"/>
      <c r="KMP311" s="307"/>
      <c r="KMQ311" s="307"/>
      <c r="KMR311" s="308"/>
      <c r="KMT311" s="42"/>
      <c r="KMV311" s="357"/>
      <c r="KMW311" s="358"/>
      <c r="KMX311" s="307"/>
      <c r="KMY311" s="307"/>
      <c r="KMZ311" s="308"/>
      <c r="KNB311" s="42"/>
      <c r="KND311" s="357"/>
      <c r="KNE311" s="358"/>
      <c r="KNF311" s="307"/>
      <c r="KNG311" s="307"/>
      <c r="KNH311" s="308"/>
      <c r="KNJ311" s="42"/>
      <c r="KNL311" s="357"/>
      <c r="KNM311" s="358"/>
      <c r="KNN311" s="307"/>
      <c r="KNO311" s="307"/>
      <c r="KNP311" s="308"/>
      <c r="KNR311" s="42"/>
      <c r="KNT311" s="357"/>
      <c r="KNU311" s="358"/>
      <c r="KNV311" s="307"/>
      <c r="KNW311" s="307"/>
      <c r="KNX311" s="308"/>
      <c r="KNZ311" s="42"/>
      <c r="KOB311" s="357"/>
      <c r="KOC311" s="358"/>
      <c r="KOD311" s="307"/>
      <c r="KOE311" s="307"/>
      <c r="KOF311" s="308"/>
      <c r="KOH311" s="42"/>
      <c r="KOJ311" s="357"/>
      <c r="KOK311" s="358"/>
      <c r="KOL311" s="307"/>
      <c r="KOM311" s="307"/>
      <c r="KON311" s="308"/>
      <c r="KOP311" s="42"/>
      <c r="KOR311" s="357"/>
      <c r="KOS311" s="358"/>
      <c r="KOT311" s="307"/>
      <c r="KOU311" s="307"/>
      <c r="KOV311" s="308"/>
      <c r="KOX311" s="42"/>
      <c r="KOZ311" s="357"/>
      <c r="KPA311" s="358"/>
      <c r="KPB311" s="307"/>
      <c r="KPC311" s="307"/>
      <c r="KPD311" s="308"/>
      <c r="KPF311" s="42"/>
      <c r="KPH311" s="357"/>
      <c r="KPI311" s="358"/>
      <c r="KPJ311" s="307"/>
      <c r="KPK311" s="307"/>
      <c r="KPL311" s="308"/>
      <c r="KPN311" s="42"/>
      <c r="KPP311" s="357"/>
      <c r="KPQ311" s="358"/>
      <c r="KPR311" s="307"/>
      <c r="KPS311" s="307"/>
      <c r="KPT311" s="308"/>
      <c r="KPV311" s="42"/>
      <c r="KPX311" s="357"/>
      <c r="KPY311" s="358"/>
      <c r="KPZ311" s="307"/>
      <c r="KQA311" s="307"/>
      <c r="KQB311" s="308"/>
      <c r="KQD311" s="42"/>
      <c r="KQF311" s="357"/>
      <c r="KQG311" s="358"/>
      <c r="KQH311" s="307"/>
      <c r="KQI311" s="307"/>
      <c r="KQJ311" s="308"/>
      <c r="KQL311" s="42"/>
      <c r="KQN311" s="357"/>
      <c r="KQO311" s="358"/>
      <c r="KQP311" s="307"/>
      <c r="KQQ311" s="307"/>
      <c r="KQR311" s="308"/>
      <c r="KQT311" s="42"/>
      <c r="KQV311" s="357"/>
      <c r="KQW311" s="358"/>
      <c r="KQX311" s="307"/>
      <c r="KQY311" s="307"/>
      <c r="KQZ311" s="308"/>
      <c r="KRB311" s="42"/>
      <c r="KRD311" s="357"/>
      <c r="KRE311" s="358"/>
      <c r="KRF311" s="307"/>
      <c r="KRG311" s="307"/>
      <c r="KRH311" s="308"/>
      <c r="KRJ311" s="42"/>
      <c r="KRL311" s="357"/>
      <c r="KRM311" s="358"/>
      <c r="KRN311" s="307"/>
      <c r="KRO311" s="307"/>
      <c r="KRP311" s="308"/>
      <c r="KRR311" s="42"/>
      <c r="KRT311" s="357"/>
      <c r="KRU311" s="358"/>
      <c r="KRV311" s="307"/>
      <c r="KRW311" s="307"/>
      <c r="KRX311" s="308"/>
      <c r="KRZ311" s="42"/>
      <c r="KSB311" s="357"/>
      <c r="KSC311" s="358"/>
      <c r="KSD311" s="307"/>
      <c r="KSE311" s="307"/>
      <c r="KSF311" s="308"/>
      <c r="KSH311" s="42"/>
      <c r="KSJ311" s="357"/>
      <c r="KSK311" s="358"/>
      <c r="KSL311" s="307"/>
      <c r="KSM311" s="307"/>
      <c r="KSN311" s="308"/>
      <c r="KSP311" s="42"/>
      <c r="KSR311" s="357"/>
      <c r="KSS311" s="358"/>
      <c r="KST311" s="307"/>
      <c r="KSU311" s="307"/>
      <c r="KSV311" s="308"/>
      <c r="KSX311" s="42"/>
      <c r="KSZ311" s="357"/>
      <c r="KTA311" s="358"/>
      <c r="KTB311" s="307"/>
      <c r="KTC311" s="307"/>
      <c r="KTD311" s="308"/>
      <c r="KTF311" s="42"/>
      <c r="KTH311" s="357"/>
      <c r="KTI311" s="358"/>
      <c r="KTJ311" s="307"/>
      <c r="KTK311" s="307"/>
      <c r="KTL311" s="308"/>
      <c r="KTN311" s="42"/>
      <c r="KTP311" s="357"/>
      <c r="KTQ311" s="358"/>
      <c r="KTR311" s="307"/>
      <c r="KTS311" s="307"/>
      <c r="KTT311" s="308"/>
      <c r="KTV311" s="42"/>
      <c r="KTX311" s="357"/>
      <c r="KTY311" s="358"/>
      <c r="KTZ311" s="307"/>
      <c r="KUA311" s="307"/>
      <c r="KUB311" s="308"/>
      <c r="KUD311" s="42"/>
      <c r="KUF311" s="357"/>
      <c r="KUG311" s="358"/>
      <c r="KUH311" s="307"/>
      <c r="KUI311" s="307"/>
      <c r="KUJ311" s="308"/>
      <c r="KUL311" s="42"/>
      <c r="KUN311" s="357"/>
      <c r="KUO311" s="358"/>
      <c r="KUP311" s="307"/>
      <c r="KUQ311" s="307"/>
      <c r="KUR311" s="308"/>
      <c r="KUT311" s="42"/>
      <c r="KUV311" s="357"/>
      <c r="KUW311" s="358"/>
      <c r="KUX311" s="307"/>
      <c r="KUY311" s="307"/>
      <c r="KUZ311" s="308"/>
      <c r="KVB311" s="42"/>
      <c r="KVD311" s="357"/>
      <c r="KVE311" s="358"/>
      <c r="KVF311" s="307"/>
      <c r="KVG311" s="307"/>
      <c r="KVH311" s="308"/>
      <c r="KVJ311" s="42"/>
      <c r="KVL311" s="357"/>
      <c r="KVM311" s="358"/>
      <c r="KVN311" s="307"/>
      <c r="KVO311" s="307"/>
      <c r="KVP311" s="308"/>
      <c r="KVR311" s="42"/>
      <c r="KVT311" s="357"/>
      <c r="KVU311" s="358"/>
      <c r="KVV311" s="307"/>
      <c r="KVW311" s="307"/>
      <c r="KVX311" s="308"/>
      <c r="KVZ311" s="42"/>
      <c r="KWB311" s="357"/>
      <c r="KWC311" s="358"/>
      <c r="KWD311" s="307"/>
      <c r="KWE311" s="307"/>
      <c r="KWF311" s="308"/>
      <c r="KWH311" s="42"/>
      <c r="KWJ311" s="357"/>
      <c r="KWK311" s="358"/>
      <c r="KWL311" s="307"/>
      <c r="KWM311" s="307"/>
      <c r="KWN311" s="308"/>
      <c r="KWP311" s="42"/>
      <c r="KWR311" s="357"/>
      <c r="KWS311" s="358"/>
      <c r="KWT311" s="307"/>
      <c r="KWU311" s="307"/>
      <c r="KWV311" s="308"/>
      <c r="KWX311" s="42"/>
      <c r="KWZ311" s="357"/>
      <c r="KXA311" s="358"/>
      <c r="KXB311" s="307"/>
      <c r="KXC311" s="307"/>
      <c r="KXD311" s="308"/>
      <c r="KXF311" s="42"/>
      <c r="KXH311" s="357"/>
      <c r="KXI311" s="358"/>
      <c r="KXJ311" s="307"/>
      <c r="KXK311" s="307"/>
      <c r="KXL311" s="308"/>
      <c r="KXN311" s="42"/>
      <c r="KXP311" s="357"/>
      <c r="KXQ311" s="358"/>
      <c r="KXR311" s="307"/>
      <c r="KXS311" s="307"/>
      <c r="KXT311" s="308"/>
      <c r="KXV311" s="42"/>
      <c r="KXX311" s="357"/>
      <c r="KXY311" s="358"/>
      <c r="KXZ311" s="307"/>
      <c r="KYA311" s="307"/>
      <c r="KYB311" s="308"/>
      <c r="KYD311" s="42"/>
      <c r="KYF311" s="357"/>
      <c r="KYG311" s="358"/>
      <c r="KYH311" s="307"/>
      <c r="KYI311" s="307"/>
      <c r="KYJ311" s="308"/>
      <c r="KYL311" s="42"/>
      <c r="KYN311" s="357"/>
      <c r="KYO311" s="358"/>
      <c r="KYP311" s="307"/>
      <c r="KYQ311" s="307"/>
      <c r="KYR311" s="308"/>
      <c r="KYT311" s="42"/>
      <c r="KYV311" s="357"/>
      <c r="KYW311" s="358"/>
      <c r="KYX311" s="307"/>
      <c r="KYY311" s="307"/>
      <c r="KYZ311" s="308"/>
      <c r="KZB311" s="42"/>
      <c r="KZD311" s="357"/>
      <c r="KZE311" s="358"/>
      <c r="KZF311" s="307"/>
      <c r="KZG311" s="307"/>
      <c r="KZH311" s="308"/>
      <c r="KZJ311" s="42"/>
      <c r="KZL311" s="357"/>
      <c r="KZM311" s="358"/>
      <c r="KZN311" s="307"/>
      <c r="KZO311" s="307"/>
      <c r="KZP311" s="308"/>
      <c r="KZR311" s="42"/>
      <c r="KZT311" s="357"/>
      <c r="KZU311" s="358"/>
      <c r="KZV311" s="307"/>
      <c r="KZW311" s="307"/>
      <c r="KZX311" s="308"/>
      <c r="KZZ311" s="42"/>
      <c r="LAB311" s="357"/>
      <c r="LAC311" s="358"/>
      <c r="LAD311" s="307"/>
      <c r="LAE311" s="307"/>
      <c r="LAF311" s="308"/>
      <c r="LAH311" s="42"/>
      <c r="LAJ311" s="357"/>
      <c r="LAK311" s="358"/>
      <c r="LAL311" s="307"/>
      <c r="LAM311" s="307"/>
      <c r="LAN311" s="308"/>
      <c r="LAP311" s="42"/>
      <c r="LAR311" s="357"/>
      <c r="LAS311" s="358"/>
      <c r="LAT311" s="307"/>
      <c r="LAU311" s="307"/>
      <c r="LAV311" s="308"/>
      <c r="LAX311" s="42"/>
      <c r="LAZ311" s="357"/>
      <c r="LBA311" s="358"/>
      <c r="LBB311" s="307"/>
      <c r="LBC311" s="307"/>
      <c r="LBD311" s="308"/>
      <c r="LBF311" s="42"/>
      <c r="LBH311" s="357"/>
      <c r="LBI311" s="358"/>
      <c r="LBJ311" s="307"/>
      <c r="LBK311" s="307"/>
      <c r="LBL311" s="308"/>
      <c r="LBN311" s="42"/>
      <c r="LBP311" s="357"/>
      <c r="LBQ311" s="358"/>
      <c r="LBR311" s="307"/>
      <c r="LBS311" s="307"/>
      <c r="LBT311" s="308"/>
      <c r="LBV311" s="42"/>
      <c r="LBX311" s="357"/>
      <c r="LBY311" s="358"/>
      <c r="LBZ311" s="307"/>
      <c r="LCA311" s="307"/>
      <c r="LCB311" s="308"/>
      <c r="LCD311" s="42"/>
      <c r="LCF311" s="357"/>
      <c r="LCG311" s="358"/>
      <c r="LCH311" s="307"/>
      <c r="LCI311" s="307"/>
      <c r="LCJ311" s="308"/>
      <c r="LCL311" s="42"/>
      <c r="LCN311" s="357"/>
      <c r="LCO311" s="358"/>
      <c r="LCP311" s="307"/>
      <c r="LCQ311" s="307"/>
      <c r="LCR311" s="308"/>
      <c r="LCT311" s="42"/>
      <c r="LCV311" s="357"/>
      <c r="LCW311" s="358"/>
      <c r="LCX311" s="307"/>
      <c r="LCY311" s="307"/>
      <c r="LCZ311" s="308"/>
      <c r="LDB311" s="42"/>
      <c r="LDD311" s="357"/>
      <c r="LDE311" s="358"/>
      <c r="LDF311" s="307"/>
      <c r="LDG311" s="307"/>
      <c r="LDH311" s="308"/>
      <c r="LDJ311" s="42"/>
      <c r="LDL311" s="357"/>
      <c r="LDM311" s="358"/>
      <c r="LDN311" s="307"/>
      <c r="LDO311" s="307"/>
      <c r="LDP311" s="308"/>
      <c r="LDR311" s="42"/>
      <c r="LDT311" s="357"/>
      <c r="LDU311" s="358"/>
      <c r="LDV311" s="307"/>
      <c r="LDW311" s="307"/>
      <c r="LDX311" s="308"/>
      <c r="LDZ311" s="42"/>
      <c r="LEB311" s="357"/>
      <c r="LEC311" s="358"/>
      <c r="LED311" s="307"/>
      <c r="LEE311" s="307"/>
      <c r="LEF311" s="308"/>
      <c r="LEH311" s="42"/>
      <c r="LEJ311" s="357"/>
      <c r="LEK311" s="358"/>
      <c r="LEL311" s="307"/>
      <c r="LEM311" s="307"/>
      <c r="LEN311" s="308"/>
      <c r="LEP311" s="42"/>
      <c r="LER311" s="357"/>
      <c r="LES311" s="358"/>
      <c r="LET311" s="307"/>
      <c r="LEU311" s="307"/>
      <c r="LEV311" s="308"/>
      <c r="LEX311" s="42"/>
      <c r="LEZ311" s="357"/>
      <c r="LFA311" s="358"/>
      <c r="LFB311" s="307"/>
      <c r="LFC311" s="307"/>
      <c r="LFD311" s="308"/>
      <c r="LFF311" s="42"/>
      <c r="LFH311" s="357"/>
      <c r="LFI311" s="358"/>
      <c r="LFJ311" s="307"/>
      <c r="LFK311" s="307"/>
      <c r="LFL311" s="308"/>
      <c r="LFN311" s="42"/>
      <c r="LFP311" s="357"/>
      <c r="LFQ311" s="358"/>
      <c r="LFR311" s="307"/>
      <c r="LFS311" s="307"/>
      <c r="LFT311" s="308"/>
      <c r="LFV311" s="42"/>
      <c r="LFX311" s="357"/>
      <c r="LFY311" s="358"/>
      <c r="LFZ311" s="307"/>
      <c r="LGA311" s="307"/>
      <c r="LGB311" s="308"/>
      <c r="LGD311" s="42"/>
      <c r="LGF311" s="357"/>
      <c r="LGG311" s="358"/>
      <c r="LGH311" s="307"/>
      <c r="LGI311" s="307"/>
      <c r="LGJ311" s="308"/>
      <c r="LGL311" s="42"/>
      <c r="LGN311" s="357"/>
      <c r="LGO311" s="358"/>
      <c r="LGP311" s="307"/>
      <c r="LGQ311" s="307"/>
      <c r="LGR311" s="308"/>
      <c r="LGT311" s="42"/>
      <c r="LGV311" s="357"/>
      <c r="LGW311" s="358"/>
      <c r="LGX311" s="307"/>
      <c r="LGY311" s="307"/>
      <c r="LGZ311" s="308"/>
      <c r="LHB311" s="42"/>
      <c r="LHD311" s="357"/>
      <c r="LHE311" s="358"/>
      <c r="LHF311" s="307"/>
      <c r="LHG311" s="307"/>
      <c r="LHH311" s="308"/>
      <c r="LHJ311" s="42"/>
      <c r="LHL311" s="357"/>
      <c r="LHM311" s="358"/>
      <c r="LHN311" s="307"/>
      <c r="LHO311" s="307"/>
      <c r="LHP311" s="308"/>
      <c r="LHR311" s="42"/>
      <c r="LHT311" s="357"/>
      <c r="LHU311" s="358"/>
      <c r="LHV311" s="307"/>
      <c r="LHW311" s="307"/>
      <c r="LHX311" s="308"/>
      <c r="LHZ311" s="42"/>
      <c r="LIB311" s="357"/>
      <c r="LIC311" s="358"/>
      <c r="LID311" s="307"/>
      <c r="LIE311" s="307"/>
      <c r="LIF311" s="308"/>
      <c r="LIH311" s="42"/>
      <c r="LIJ311" s="357"/>
      <c r="LIK311" s="358"/>
      <c r="LIL311" s="307"/>
      <c r="LIM311" s="307"/>
      <c r="LIN311" s="308"/>
      <c r="LIP311" s="42"/>
      <c r="LIR311" s="357"/>
      <c r="LIS311" s="358"/>
      <c r="LIT311" s="307"/>
      <c r="LIU311" s="307"/>
      <c r="LIV311" s="308"/>
      <c r="LIX311" s="42"/>
      <c r="LIZ311" s="357"/>
      <c r="LJA311" s="358"/>
      <c r="LJB311" s="307"/>
      <c r="LJC311" s="307"/>
      <c r="LJD311" s="308"/>
      <c r="LJF311" s="42"/>
      <c r="LJH311" s="357"/>
      <c r="LJI311" s="358"/>
      <c r="LJJ311" s="307"/>
      <c r="LJK311" s="307"/>
      <c r="LJL311" s="308"/>
      <c r="LJN311" s="42"/>
      <c r="LJP311" s="357"/>
      <c r="LJQ311" s="358"/>
      <c r="LJR311" s="307"/>
      <c r="LJS311" s="307"/>
      <c r="LJT311" s="308"/>
      <c r="LJV311" s="42"/>
      <c r="LJX311" s="357"/>
      <c r="LJY311" s="358"/>
      <c r="LJZ311" s="307"/>
      <c r="LKA311" s="307"/>
      <c r="LKB311" s="308"/>
      <c r="LKD311" s="42"/>
      <c r="LKF311" s="357"/>
      <c r="LKG311" s="358"/>
      <c r="LKH311" s="307"/>
      <c r="LKI311" s="307"/>
      <c r="LKJ311" s="308"/>
      <c r="LKL311" s="42"/>
      <c r="LKN311" s="357"/>
      <c r="LKO311" s="358"/>
      <c r="LKP311" s="307"/>
      <c r="LKQ311" s="307"/>
      <c r="LKR311" s="308"/>
      <c r="LKT311" s="42"/>
      <c r="LKV311" s="357"/>
      <c r="LKW311" s="358"/>
      <c r="LKX311" s="307"/>
      <c r="LKY311" s="307"/>
      <c r="LKZ311" s="308"/>
      <c r="LLB311" s="42"/>
      <c r="LLD311" s="357"/>
      <c r="LLE311" s="358"/>
      <c r="LLF311" s="307"/>
      <c r="LLG311" s="307"/>
      <c r="LLH311" s="308"/>
      <c r="LLJ311" s="42"/>
      <c r="LLL311" s="357"/>
      <c r="LLM311" s="358"/>
      <c r="LLN311" s="307"/>
      <c r="LLO311" s="307"/>
      <c r="LLP311" s="308"/>
      <c r="LLR311" s="42"/>
      <c r="LLT311" s="357"/>
      <c r="LLU311" s="358"/>
      <c r="LLV311" s="307"/>
      <c r="LLW311" s="307"/>
      <c r="LLX311" s="308"/>
      <c r="LLZ311" s="42"/>
      <c r="LMB311" s="357"/>
      <c r="LMC311" s="358"/>
      <c r="LMD311" s="307"/>
      <c r="LME311" s="307"/>
      <c r="LMF311" s="308"/>
      <c r="LMH311" s="42"/>
      <c r="LMJ311" s="357"/>
      <c r="LMK311" s="358"/>
      <c r="LML311" s="307"/>
      <c r="LMM311" s="307"/>
      <c r="LMN311" s="308"/>
      <c r="LMP311" s="42"/>
      <c r="LMR311" s="357"/>
      <c r="LMS311" s="358"/>
      <c r="LMT311" s="307"/>
      <c r="LMU311" s="307"/>
      <c r="LMV311" s="308"/>
      <c r="LMX311" s="42"/>
      <c r="LMZ311" s="357"/>
      <c r="LNA311" s="358"/>
      <c r="LNB311" s="307"/>
      <c r="LNC311" s="307"/>
      <c r="LND311" s="308"/>
      <c r="LNF311" s="42"/>
      <c r="LNH311" s="357"/>
      <c r="LNI311" s="358"/>
      <c r="LNJ311" s="307"/>
      <c r="LNK311" s="307"/>
      <c r="LNL311" s="308"/>
      <c r="LNN311" s="42"/>
      <c r="LNP311" s="357"/>
      <c r="LNQ311" s="358"/>
      <c r="LNR311" s="307"/>
      <c r="LNS311" s="307"/>
      <c r="LNT311" s="308"/>
      <c r="LNV311" s="42"/>
      <c r="LNX311" s="357"/>
      <c r="LNY311" s="358"/>
      <c r="LNZ311" s="307"/>
      <c r="LOA311" s="307"/>
      <c r="LOB311" s="308"/>
      <c r="LOD311" s="42"/>
      <c r="LOF311" s="357"/>
      <c r="LOG311" s="358"/>
      <c r="LOH311" s="307"/>
      <c r="LOI311" s="307"/>
      <c r="LOJ311" s="308"/>
      <c r="LOL311" s="42"/>
      <c r="LON311" s="357"/>
      <c r="LOO311" s="358"/>
      <c r="LOP311" s="307"/>
      <c r="LOQ311" s="307"/>
      <c r="LOR311" s="308"/>
      <c r="LOT311" s="42"/>
      <c r="LOV311" s="357"/>
      <c r="LOW311" s="358"/>
      <c r="LOX311" s="307"/>
      <c r="LOY311" s="307"/>
      <c r="LOZ311" s="308"/>
      <c r="LPB311" s="42"/>
      <c r="LPD311" s="357"/>
      <c r="LPE311" s="358"/>
      <c r="LPF311" s="307"/>
      <c r="LPG311" s="307"/>
      <c r="LPH311" s="308"/>
      <c r="LPJ311" s="42"/>
      <c r="LPL311" s="357"/>
      <c r="LPM311" s="358"/>
      <c r="LPN311" s="307"/>
      <c r="LPO311" s="307"/>
      <c r="LPP311" s="308"/>
      <c r="LPR311" s="42"/>
      <c r="LPT311" s="357"/>
      <c r="LPU311" s="358"/>
      <c r="LPV311" s="307"/>
      <c r="LPW311" s="307"/>
      <c r="LPX311" s="308"/>
      <c r="LPZ311" s="42"/>
      <c r="LQB311" s="357"/>
      <c r="LQC311" s="358"/>
      <c r="LQD311" s="307"/>
      <c r="LQE311" s="307"/>
      <c r="LQF311" s="308"/>
      <c r="LQH311" s="42"/>
      <c r="LQJ311" s="357"/>
      <c r="LQK311" s="358"/>
      <c r="LQL311" s="307"/>
      <c r="LQM311" s="307"/>
      <c r="LQN311" s="308"/>
      <c r="LQP311" s="42"/>
      <c r="LQR311" s="357"/>
      <c r="LQS311" s="358"/>
      <c r="LQT311" s="307"/>
      <c r="LQU311" s="307"/>
      <c r="LQV311" s="308"/>
      <c r="LQX311" s="42"/>
      <c r="LQZ311" s="357"/>
      <c r="LRA311" s="358"/>
      <c r="LRB311" s="307"/>
      <c r="LRC311" s="307"/>
      <c r="LRD311" s="308"/>
      <c r="LRF311" s="42"/>
      <c r="LRH311" s="357"/>
      <c r="LRI311" s="358"/>
      <c r="LRJ311" s="307"/>
      <c r="LRK311" s="307"/>
      <c r="LRL311" s="308"/>
      <c r="LRN311" s="42"/>
      <c r="LRP311" s="357"/>
      <c r="LRQ311" s="358"/>
      <c r="LRR311" s="307"/>
      <c r="LRS311" s="307"/>
      <c r="LRT311" s="308"/>
      <c r="LRV311" s="42"/>
      <c r="LRX311" s="357"/>
      <c r="LRY311" s="358"/>
      <c r="LRZ311" s="307"/>
      <c r="LSA311" s="307"/>
      <c r="LSB311" s="308"/>
      <c r="LSD311" s="42"/>
      <c r="LSF311" s="357"/>
      <c r="LSG311" s="358"/>
      <c r="LSH311" s="307"/>
      <c r="LSI311" s="307"/>
      <c r="LSJ311" s="308"/>
      <c r="LSL311" s="42"/>
      <c r="LSN311" s="357"/>
      <c r="LSO311" s="358"/>
      <c r="LSP311" s="307"/>
      <c r="LSQ311" s="307"/>
      <c r="LSR311" s="308"/>
      <c r="LST311" s="42"/>
      <c r="LSV311" s="357"/>
      <c r="LSW311" s="358"/>
      <c r="LSX311" s="307"/>
      <c r="LSY311" s="307"/>
      <c r="LSZ311" s="308"/>
      <c r="LTB311" s="42"/>
      <c r="LTD311" s="357"/>
      <c r="LTE311" s="358"/>
      <c r="LTF311" s="307"/>
      <c r="LTG311" s="307"/>
      <c r="LTH311" s="308"/>
      <c r="LTJ311" s="42"/>
      <c r="LTL311" s="357"/>
      <c r="LTM311" s="358"/>
      <c r="LTN311" s="307"/>
      <c r="LTO311" s="307"/>
      <c r="LTP311" s="308"/>
      <c r="LTR311" s="42"/>
      <c r="LTT311" s="357"/>
      <c r="LTU311" s="358"/>
      <c r="LTV311" s="307"/>
      <c r="LTW311" s="307"/>
      <c r="LTX311" s="308"/>
      <c r="LTZ311" s="42"/>
      <c r="LUB311" s="357"/>
      <c r="LUC311" s="358"/>
      <c r="LUD311" s="307"/>
      <c r="LUE311" s="307"/>
      <c r="LUF311" s="308"/>
      <c r="LUH311" s="42"/>
      <c r="LUJ311" s="357"/>
      <c r="LUK311" s="358"/>
      <c r="LUL311" s="307"/>
      <c r="LUM311" s="307"/>
      <c r="LUN311" s="308"/>
      <c r="LUP311" s="42"/>
      <c r="LUR311" s="357"/>
      <c r="LUS311" s="358"/>
      <c r="LUT311" s="307"/>
      <c r="LUU311" s="307"/>
      <c r="LUV311" s="308"/>
      <c r="LUX311" s="42"/>
      <c r="LUZ311" s="357"/>
      <c r="LVA311" s="358"/>
      <c r="LVB311" s="307"/>
      <c r="LVC311" s="307"/>
      <c r="LVD311" s="308"/>
      <c r="LVF311" s="42"/>
      <c r="LVH311" s="357"/>
      <c r="LVI311" s="358"/>
      <c r="LVJ311" s="307"/>
      <c r="LVK311" s="307"/>
      <c r="LVL311" s="308"/>
      <c r="LVN311" s="42"/>
      <c r="LVP311" s="357"/>
      <c r="LVQ311" s="358"/>
      <c r="LVR311" s="307"/>
      <c r="LVS311" s="307"/>
      <c r="LVT311" s="308"/>
      <c r="LVV311" s="42"/>
      <c r="LVX311" s="357"/>
      <c r="LVY311" s="358"/>
      <c r="LVZ311" s="307"/>
      <c r="LWA311" s="307"/>
      <c r="LWB311" s="308"/>
      <c r="LWD311" s="42"/>
      <c r="LWF311" s="357"/>
      <c r="LWG311" s="358"/>
      <c r="LWH311" s="307"/>
      <c r="LWI311" s="307"/>
      <c r="LWJ311" s="308"/>
      <c r="LWL311" s="42"/>
      <c r="LWN311" s="357"/>
      <c r="LWO311" s="358"/>
      <c r="LWP311" s="307"/>
      <c r="LWQ311" s="307"/>
      <c r="LWR311" s="308"/>
      <c r="LWT311" s="42"/>
      <c r="LWV311" s="357"/>
      <c r="LWW311" s="358"/>
      <c r="LWX311" s="307"/>
      <c r="LWY311" s="307"/>
      <c r="LWZ311" s="308"/>
      <c r="LXB311" s="42"/>
      <c r="LXD311" s="357"/>
      <c r="LXE311" s="358"/>
      <c r="LXF311" s="307"/>
      <c r="LXG311" s="307"/>
      <c r="LXH311" s="308"/>
      <c r="LXJ311" s="42"/>
      <c r="LXL311" s="357"/>
      <c r="LXM311" s="358"/>
      <c r="LXN311" s="307"/>
      <c r="LXO311" s="307"/>
      <c r="LXP311" s="308"/>
      <c r="LXR311" s="42"/>
      <c r="LXT311" s="357"/>
      <c r="LXU311" s="358"/>
      <c r="LXV311" s="307"/>
      <c r="LXW311" s="307"/>
      <c r="LXX311" s="308"/>
      <c r="LXZ311" s="42"/>
      <c r="LYB311" s="357"/>
      <c r="LYC311" s="358"/>
      <c r="LYD311" s="307"/>
      <c r="LYE311" s="307"/>
      <c r="LYF311" s="308"/>
      <c r="LYH311" s="42"/>
      <c r="LYJ311" s="357"/>
      <c r="LYK311" s="358"/>
      <c r="LYL311" s="307"/>
      <c r="LYM311" s="307"/>
      <c r="LYN311" s="308"/>
      <c r="LYP311" s="42"/>
      <c r="LYR311" s="357"/>
      <c r="LYS311" s="358"/>
      <c r="LYT311" s="307"/>
      <c r="LYU311" s="307"/>
      <c r="LYV311" s="308"/>
      <c r="LYX311" s="42"/>
      <c r="LYZ311" s="357"/>
      <c r="LZA311" s="358"/>
      <c r="LZB311" s="307"/>
      <c r="LZC311" s="307"/>
      <c r="LZD311" s="308"/>
      <c r="LZF311" s="42"/>
      <c r="LZH311" s="357"/>
      <c r="LZI311" s="358"/>
      <c r="LZJ311" s="307"/>
      <c r="LZK311" s="307"/>
      <c r="LZL311" s="308"/>
      <c r="LZN311" s="42"/>
      <c r="LZP311" s="357"/>
      <c r="LZQ311" s="358"/>
      <c r="LZR311" s="307"/>
      <c r="LZS311" s="307"/>
      <c r="LZT311" s="308"/>
      <c r="LZV311" s="42"/>
      <c r="LZX311" s="357"/>
      <c r="LZY311" s="358"/>
      <c r="LZZ311" s="307"/>
      <c r="MAA311" s="307"/>
      <c r="MAB311" s="308"/>
      <c r="MAD311" s="42"/>
      <c r="MAF311" s="357"/>
      <c r="MAG311" s="358"/>
      <c r="MAH311" s="307"/>
      <c r="MAI311" s="307"/>
      <c r="MAJ311" s="308"/>
      <c r="MAL311" s="42"/>
      <c r="MAN311" s="357"/>
      <c r="MAO311" s="358"/>
      <c r="MAP311" s="307"/>
      <c r="MAQ311" s="307"/>
      <c r="MAR311" s="308"/>
      <c r="MAT311" s="42"/>
      <c r="MAV311" s="357"/>
      <c r="MAW311" s="358"/>
      <c r="MAX311" s="307"/>
      <c r="MAY311" s="307"/>
      <c r="MAZ311" s="308"/>
      <c r="MBB311" s="42"/>
      <c r="MBD311" s="357"/>
      <c r="MBE311" s="358"/>
      <c r="MBF311" s="307"/>
      <c r="MBG311" s="307"/>
      <c r="MBH311" s="308"/>
      <c r="MBJ311" s="42"/>
      <c r="MBL311" s="357"/>
      <c r="MBM311" s="358"/>
      <c r="MBN311" s="307"/>
      <c r="MBO311" s="307"/>
      <c r="MBP311" s="308"/>
      <c r="MBR311" s="42"/>
      <c r="MBT311" s="357"/>
      <c r="MBU311" s="358"/>
      <c r="MBV311" s="307"/>
      <c r="MBW311" s="307"/>
      <c r="MBX311" s="308"/>
      <c r="MBZ311" s="42"/>
      <c r="MCB311" s="357"/>
      <c r="MCC311" s="358"/>
      <c r="MCD311" s="307"/>
      <c r="MCE311" s="307"/>
      <c r="MCF311" s="308"/>
      <c r="MCH311" s="42"/>
      <c r="MCJ311" s="357"/>
      <c r="MCK311" s="358"/>
      <c r="MCL311" s="307"/>
      <c r="MCM311" s="307"/>
      <c r="MCN311" s="308"/>
      <c r="MCP311" s="42"/>
      <c r="MCR311" s="357"/>
      <c r="MCS311" s="358"/>
      <c r="MCT311" s="307"/>
      <c r="MCU311" s="307"/>
      <c r="MCV311" s="308"/>
      <c r="MCX311" s="42"/>
      <c r="MCZ311" s="357"/>
      <c r="MDA311" s="358"/>
      <c r="MDB311" s="307"/>
      <c r="MDC311" s="307"/>
      <c r="MDD311" s="308"/>
      <c r="MDF311" s="42"/>
      <c r="MDH311" s="357"/>
      <c r="MDI311" s="358"/>
      <c r="MDJ311" s="307"/>
      <c r="MDK311" s="307"/>
      <c r="MDL311" s="308"/>
      <c r="MDN311" s="42"/>
      <c r="MDP311" s="357"/>
      <c r="MDQ311" s="358"/>
      <c r="MDR311" s="307"/>
      <c r="MDS311" s="307"/>
      <c r="MDT311" s="308"/>
      <c r="MDV311" s="42"/>
      <c r="MDX311" s="357"/>
      <c r="MDY311" s="358"/>
      <c r="MDZ311" s="307"/>
      <c r="MEA311" s="307"/>
      <c r="MEB311" s="308"/>
      <c r="MED311" s="42"/>
      <c r="MEF311" s="357"/>
      <c r="MEG311" s="358"/>
      <c r="MEH311" s="307"/>
      <c r="MEI311" s="307"/>
      <c r="MEJ311" s="308"/>
      <c r="MEL311" s="42"/>
      <c r="MEN311" s="357"/>
      <c r="MEO311" s="358"/>
      <c r="MEP311" s="307"/>
      <c r="MEQ311" s="307"/>
      <c r="MER311" s="308"/>
      <c r="MET311" s="42"/>
      <c r="MEV311" s="357"/>
      <c r="MEW311" s="358"/>
      <c r="MEX311" s="307"/>
      <c r="MEY311" s="307"/>
      <c r="MEZ311" s="308"/>
      <c r="MFB311" s="42"/>
      <c r="MFD311" s="357"/>
      <c r="MFE311" s="358"/>
      <c r="MFF311" s="307"/>
      <c r="MFG311" s="307"/>
      <c r="MFH311" s="308"/>
      <c r="MFJ311" s="42"/>
      <c r="MFL311" s="357"/>
      <c r="MFM311" s="358"/>
      <c r="MFN311" s="307"/>
      <c r="MFO311" s="307"/>
      <c r="MFP311" s="308"/>
      <c r="MFR311" s="42"/>
      <c r="MFT311" s="357"/>
      <c r="MFU311" s="358"/>
      <c r="MFV311" s="307"/>
      <c r="MFW311" s="307"/>
      <c r="MFX311" s="308"/>
      <c r="MFZ311" s="42"/>
      <c r="MGB311" s="357"/>
      <c r="MGC311" s="358"/>
      <c r="MGD311" s="307"/>
      <c r="MGE311" s="307"/>
      <c r="MGF311" s="308"/>
      <c r="MGH311" s="42"/>
      <c r="MGJ311" s="357"/>
      <c r="MGK311" s="358"/>
      <c r="MGL311" s="307"/>
      <c r="MGM311" s="307"/>
      <c r="MGN311" s="308"/>
      <c r="MGP311" s="42"/>
      <c r="MGR311" s="357"/>
      <c r="MGS311" s="358"/>
      <c r="MGT311" s="307"/>
      <c r="MGU311" s="307"/>
      <c r="MGV311" s="308"/>
      <c r="MGX311" s="42"/>
      <c r="MGZ311" s="357"/>
      <c r="MHA311" s="358"/>
      <c r="MHB311" s="307"/>
      <c r="MHC311" s="307"/>
      <c r="MHD311" s="308"/>
      <c r="MHF311" s="42"/>
      <c r="MHH311" s="357"/>
      <c r="MHI311" s="358"/>
      <c r="MHJ311" s="307"/>
      <c r="MHK311" s="307"/>
      <c r="MHL311" s="308"/>
      <c r="MHN311" s="42"/>
      <c r="MHP311" s="357"/>
      <c r="MHQ311" s="358"/>
      <c r="MHR311" s="307"/>
      <c r="MHS311" s="307"/>
      <c r="MHT311" s="308"/>
      <c r="MHV311" s="42"/>
      <c r="MHX311" s="357"/>
      <c r="MHY311" s="358"/>
      <c r="MHZ311" s="307"/>
      <c r="MIA311" s="307"/>
      <c r="MIB311" s="308"/>
      <c r="MID311" s="42"/>
      <c r="MIF311" s="357"/>
      <c r="MIG311" s="358"/>
      <c r="MIH311" s="307"/>
      <c r="MII311" s="307"/>
      <c r="MIJ311" s="308"/>
      <c r="MIL311" s="42"/>
      <c r="MIN311" s="357"/>
      <c r="MIO311" s="358"/>
      <c r="MIP311" s="307"/>
      <c r="MIQ311" s="307"/>
      <c r="MIR311" s="308"/>
      <c r="MIT311" s="42"/>
      <c r="MIV311" s="357"/>
      <c r="MIW311" s="358"/>
      <c r="MIX311" s="307"/>
      <c r="MIY311" s="307"/>
      <c r="MIZ311" s="308"/>
      <c r="MJB311" s="42"/>
      <c r="MJD311" s="357"/>
      <c r="MJE311" s="358"/>
      <c r="MJF311" s="307"/>
      <c r="MJG311" s="307"/>
      <c r="MJH311" s="308"/>
      <c r="MJJ311" s="42"/>
      <c r="MJL311" s="357"/>
      <c r="MJM311" s="358"/>
      <c r="MJN311" s="307"/>
      <c r="MJO311" s="307"/>
      <c r="MJP311" s="308"/>
      <c r="MJR311" s="42"/>
      <c r="MJT311" s="357"/>
      <c r="MJU311" s="358"/>
      <c r="MJV311" s="307"/>
      <c r="MJW311" s="307"/>
      <c r="MJX311" s="308"/>
      <c r="MJZ311" s="42"/>
      <c r="MKB311" s="357"/>
      <c r="MKC311" s="358"/>
      <c r="MKD311" s="307"/>
      <c r="MKE311" s="307"/>
      <c r="MKF311" s="308"/>
      <c r="MKH311" s="42"/>
      <c r="MKJ311" s="357"/>
      <c r="MKK311" s="358"/>
      <c r="MKL311" s="307"/>
      <c r="MKM311" s="307"/>
      <c r="MKN311" s="308"/>
      <c r="MKP311" s="42"/>
      <c r="MKR311" s="357"/>
      <c r="MKS311" s="358"/>
      <c r="MKT311" s="307"/>
      <c r="MKU311" s="307"/>
      <c r="MKV311" s="308"/>
      <c r="MKX311" s="42"/>
      <c r="MKZ311" s="357"/>
      <c r="MLA311" s="358"/>
      <c r="MLB311" s="307"/>
      <c r="MLC311" s="307"/>
      <c r="MLD311" s="308"/>
      <c r="MLF311" s="42"/>
      <c r="MLH311" s="357"/>
      <c r="MLI311" s="358"/>
      <c r="MLJ311" s="307"/>
      <c r="MLK311" s="307"/>
      <c r="MLL311" s="308"/>
      <c r="MLN311" s="42"/>
      <c r="MLP311" s="357"/>
      <c r="MLQ311" s="358"/>
      <c r="MLR311" s="307"/>
      <c r="MLS311" s="307"/>
      <c r="MLT311" s="308"/>
      <c r="MLV311" s="42"/>
      <c r="MLX311" s="357"/>
      <c r="MLY311" s="358"/>
      <c r="MLZ311" s="307"/>
      <c r="MMA311" s="307"/>
      <c r="MMB311" s="308"/>
      <c r="MMD311" s="42"/>
      <c r="MMF311" s="357"/>
      <c r="MMG311" s="358"/>
      <c r="MMH311" s="307"/>
      <c r="MMI311" s="307"/>
      <c r="MMJ311" s="308"/>
      <c r="MML311" s="42"/>
      <c r="MMN311" s="357"/>
      <c r="MMO311" s="358"/>
      <c r="MMP311" s="307"/>
      <c r="MMQ311" s="307"/>
      <c r="MMR311" s="308"/>
      <c r="MMT311" s="42"/>
      <c r="MMV311" s="357"/>
      <c r="MMW311" s="358"/>
      <c r="MMX311" s="307"/>
      <c r="MMY311" s="307"/>
      <c r="MMZ311" s="308"/>
      <c r="MNB311" s="42"/>
      <c r="MND311" s="357"/>
      <c r="MNE311" s="358"/>
      <c r="MNF311" s="307"/>
      <c r="MNG311" s="307"/>
      <c r="MNH311" s="308"/>
      <c r="MNJ311" s="42"/>
      <c r="MNL311" s="357"/>
      <c r="MNM311" s="358"/>
      <c r="MNN311" s="307"/>
      <c r="MNO311" s="307"/>
      <c r="MNP311" s="308"/>
      <c r="MNR311" s="42"/>
      <c r="MNT311" s="357"/>
      <c r="MNU311" s="358"/>
      <c r="MNV311" s="307"/>
      <c r="MNW311" s="307"/>
      <c r="MNX311" s="308"/>
      <c r="MNZ311" s="42"/>
      <c r="MOB311" s="357"/>
      <c r="MOC311" s="358"/>
      <c r="MOD311" s="307"/>
      <c r="MOE311" s="307"/>
      <c r="MOF311" s="308"/>
      <c r="MOH311" s="42"/>
      <c r="MOJ311" s="357"/>
      <c r="MOK311" s="358"/>
      <c r="MOL311" s="307"/>
      <c r="MOM311" s="307"/>
      <c r="MON311" s="308"/>
      <c r="MOP311" s="42"/>
      <c r="MOR311" s="357"/>
      <c r="MOS311" s="358"/>
      <c r="MOT311" s="307"/>
      <c r="MOU311" s="307"/>
      <c r="MOV311" s="308"/>
      <c r="MOX311" s="42"/>
      <c r="MOZ311" s="357"/>
      <c r="MPA311" s="358"/>
      <c r="MPB311" s="307"/>
      <c r="MPC311" s="307"/>
      <c r="MPD311" s="308"/>
      <c r="MPF311" s="42"/>
      <c r="MPH311" s="357"/>
      <c r="MPI311" s="358"/>
      <c r="MPJ311" s="307"/>
      <c r="MPK311" s="307"/>
      <c r="MPL311" s="308"/>
      <c r="MPN311" s="42"/>
      <c r="MPP311" s="357"/>
      <c r="MPQ311" s="358"/>
      <c r="MPR311" s="307"/>
      <c r="MPS311" s="307"/>
      <c r="MPT311" s="308"/>
      <c r="MPV311" s="42"/>
      <c r="MPX311" s="357"/>
      <c r="MPY311" s="358"/>
      <c r="MPZ311" s="307"/>
      <c r="MQA311" s="307"/>
      <c r="MQB311" s="308"/>
      <c r="MQD311" s="42"/>
      <c r="MQF311" s="357"/>
      <c r="MQG311" s="358"/>
      <c r="MQH311" s="307"/>
      <c r="MQI311" s="307"/>
      <c r="MQJ311" s="308"/>
      <c r="MQL311" s="42"/>
      <c r="MQN311" s="357"/>
      <c r="MQO311" s="358"/>
      <c r="MQP311" s="307"/>
      <c r="MQQ311" s="307"/>
      <c r="MQR311" s="308"/>
      <c r="MQT311" s="42"/>
      <c r="MQV311" s="357"/>
      <c r="MQW311" s="358"/>
      <c r="MQX311" s="307"/>
      <c r="MQY311" s="307"/>
      <c r="MQZ311" s="308"/>
      <c r="MRB311" s="42"/>
      <c r="MRD311" s="357"/>
      <c r="MRE311" s="358"/>
      <c r="MRF311" s="307"/>
      <c r="MRG311" s="307"/>
      <c r="MRH311" s="308"/>
      <c r="MRJ311" s="42"/>
      <c r="MRL311" s="357"/>
      <c r="MRM311" s="358"/>
      <c r="MRN311" s="307"/>
      <c r="MRO311" s="307"/>
      <c r="MRP311" s="308"/>
      <c r="MRR311" s="42"/>
      <c r="MRT311" s="357"/>
      <c r="MRU311" s="358"/>
      <c r="MRV311" s="307"/>
      <c r="MRW311" s="307"/>
      <c r="MRX311" s="308"/>
      <c r="MRZ311" s="42"/>
      <c r="MSB311" s="357"/>
      <c r="MSC311" s="358"/>
      <c r="MSD311" s="307"/>
      <c r="MSE311" s="307"/>
      <c r="MSF311" s="308"/>
      <c r="MSH311" s="42"/>
      <c r="MSJ311" s="357"/>
      <c r="MSK311" s="358"/>
      <c r="MSL311" s="307"/>
      <c r="MSM311" s="307"/>
      <c r="MSN311" s="308"/>
      <c r="MSP311" s="42"/>
      <c r="MSR311" s="357"/>
      <c r="MSS311" s="358"/>
      <c r="MST311" s="307"/>
      <c r="MSU311" s="307"/>
      <c r="MSV311" s="308"/>
      <c r="MSX311" s="42"/>
      <c r="MSZ311" s="357"/>
      <c r="MTA311" s="358"/>
      <c r="MTB311" s="307"/>
      <c r="MTC311" s="307"/>
      <c r="MTD311" s="308"/>
      <c r="MTF311" s="42"/>
      <c r="MTH311" s="357"/>
      <c r="MTI311" s="358"/>
      <c r="MTJ311" s="307"/>
      <c r="MTK311" s="307"/>
      <c r="MTL311" s="308"/>
      <c r="MTN311" s="42"/>
      <c r="MTP311" s="357"/>
      <c r="MTQ311" s="358"/>
      <c r="MTR311" s="307"/>
      <c r="MTS311" s="307"/>
      <c r="MTT311" s="308"/>
      <c r="MTV311" s="42"/>
      <c r="MTX311" s="357"/>
      <c r="MTY311" s="358"/>
      <c r="MTZ311" s="307"/>
      <c r="MUA311" s="307"/>
      <c r="MUB311" s="308"/>
      <c r="MUD311" s="42"/>
      <c r="MUF311" s="357"/>
      <c r="MUG311" s="358"/>
      <c r="MUH311" s="307"/>
      <c r="MUI311" s="307"/>
      <c r="MUJ311" s="308"/>
      <c r="MUL311" s="42"/>
      <c r="MUN311" s="357"/>
      <c r="MUO311" s="358"/>
      <c r="MUP311" s="307"/>
      <c r="MUQ311" s="307"/>
      <c r="MUR311" s="308"/>
      <c r="MUT311" s="42"/>
      <c r="MUV311" s="357"/>
      <c r="MUW311" s="358"/>
      <c r="MUX311" s="307"/>
      <c r="MUY311" s="307"/>
      <c r="MUZ311" s="308"/>
      <c r="MVB311" s="42"/>
      <c r="MVD311" s="357"/>
      <c r="MVE311" s="358"/>
      <c r="MVF311" s="307"/>
      <c r="MVG311" s="307"/>
      <c r="MVH311" s="308"/>
      <c r="MVJ311" s="42"/>
      <c r="MVL311" s="357"/>
      <c r="MVM311" s="358"/>
      <c r="MVN311" s="307"/>
      <c r="MVO311" s="307"/>
      <c r="MVP311" s="308"/>
      <c r="MVR311" s="42"/>
      <c r="MVT311" s="357"/>
      <c r="MVU311" s="358"/>
      <c r="MVV311" s="307"/>
      <c r="MVW311" s="307"/>
      <c r="MVX311" s="308"/>
      <c r="MVZ311" s="42"/>
      <c r="MWB311" s="357"/>
      <c r="MWC311" s="358"/>
      <c r="MWD311" s="307"/>
      <c r="MWE311" s="307"/>
      <c r="MWF311" s="308"/>
      <c r="MWH311" s="42"/>
      <c r="MWJ311" s="357"/>
      <c r="MWK311" s="358"/>
      <c r="MWL311" s="307"/>
      <c r="MWM311" s="307"/>
      <c r="MWN311" s="308"/>
      <c r="MWP311" s="42"/>
      <c r="MWR311" s="357"/>
      <c r="MWS311" s="358"/>
      <c r="MWT311" s="307"/>
      <c r="MWU311" s="307"/>
      <c r="MWV311" s="308"/>
      <c r="MWX311" s="42"/>
      <c r="MWZ311" s="357"/>
      <c r="MXA311" s="358"/>
      <c r="MXB311" s="307"/>
      <c r="MXC311" s="307"/>
      <c r="MXD311" s="308"/>
      <c r="MXF311" s="42"/>
      <c r="MXH311" s="357"/>
      <c r="MXI311" s="358"/>
      <c r="MXJ311" s="307"/>
      <c r="MXK311" s="307"/>
      <c r="MXL311" s="308"/>
      <c r="MXN311" s="42"/>
      <c r="MXP311" s="357"/>
      <c r="MXQ311" s="358"/>
      <c r="MXR311" s="307"/>
      <c r="MXS311" s="307"/>
      <c r="MXT311" s="308"/>
      <c r="MXV311" s="42"/>
      <c r="MXX311" s="357"/>
      <c r="MXY311" s="358"/>
      <c r="MXZ311" s="307"/>
      <c r="MYA311" s="307"/>
      <c r="MYB311" s="308"/>
      <c r="MYD311" s="42"/>
      <c r="MYF311" s="357"/>
      <c r="MYG311" s="358"/>
      <c r="MYH311" s="307"/>
      <c r="MYI311" s="307"/>
      <c r="MYJ311" s="308"/>
      <c r="MYL311" s="42"/>
      <c r="MYN311" s="357"/>
      <c r="MYO311" s="358"/>
      <c r="MYP311" s="307"/>
      <c r="MYQ311" s="307"/>
      <c r="MYR311" s="308"/>
      <c r="MYT311" s="42"/>
      <c r="MYV311" s="357"/>
      <c r="MYW311" s="358"/>
      <c r="MYX311" s="307"/>
      <c r="MYY311" s="307"/>
      <c r="MYZ311" s="308"/>
      <c r="MZB311" s="42"/>
      <c r="MZD311" s="357"/>
      <c r="MZE311" s="358"/>
      <c r="MZF311" s="307"/>
      <c r="MZG311" s="307"/>
      <c r="MZH311" s="308"/>
      <c r="MZJ311" s="42"/>
      <c r="MZL311" s="357"/>
      <c r="MZM311" s="358"/>
      <c r="MZN311" s="307"/>
      <c r="MZO311" s="307"/>
      <c r="MZP311" s="308"/>
      <c r="MZR311" s="42"/>
      <c r="MZT311" s="357"/>
      <c r="MZU311" s="358"/>
      <c r="MZV311" s="307"/>
      <c r="MZW311" s="307"/>
      <c r="MZX311" s="308"/>
      <c r="MZZ311" s="42"/>
      <c r="NAB311" s="357"/>
      <c r="NAC311" s="358"/>
      <c r="NAD311" s="307"/>
      <c r="NAE311" s="307"/>
      <c r="NAF311" s="308"/>
      <c r="NAH311" s="42"/>
      <c r="NAJ311" s="357"/>
      <c r="NAK311" s="358"/>
      <c r="NAL311" s="307"/>
      <c r="NAM311" s="307"/>
      <c r="NAN311" s="308"/>
      <c r="NAP311" s="42"/>
      <c r="NAR311" s="357"/>
      <c r="NAS311" s="358"/>
      <c r="NAT311" s="307"/>
      <c r="NAU311" s="307"/>
      <c r="NAV311" s="308"/>
      <c r="NAX311" s="42"/>
      <c r="NAZ311" s="357"/>
      <c r="NBA311" s="358"/>
      <c r="NBB311" s="307"/>
      <c r="NBC311" s="307"/>
      <c r="NBD311" s="308"/>
      <c r="NBF311" s="42"/>
      <c r="NBH311" s="357"/>
      <c r="NBI311" s="358"/>
      <c r="NBJ311" s="307"/>
      <c r="NBK311" s="307"/>
      <c r="NBL311" s="308"/>
      <c r="NBN311" s="42"/>
      <c r="NBP311" s="357"/>
      <c r="NBQ311" s="358"/>
      <c r="NBR311" s="307"/>
      <c r="NBS311" s="307"/>
      <c r="NBT311" s="308"/>
      <c r="NBV311" s="42"/>
      <c r="NBX311" s="357"/>
      <c r="NBY311" s="358"/>
      <c r="NBZ311" s="307"/>
      <c r="NCA311" s="307"/>
      <c r="NCB311" s="308"/>
      <c r="NCD311" s="42"/>
      <c r="NCF311" s="357"/>
      <c r="NCG311" s="358"/>
      <c r="NCH311" s="307"/>
      <c r="NCI311" s="307"/>
      <c r="NCJ311" s="308"/>
      <c r="NCL311" s="42"/>
      <c r="NCN311" s="357"/>
      <c r="NCO311" s="358"/>
      <c r="NCP311" s="307"/>
      <c r="NCQ311" s="307"/>
      <c r="NCR311" s="308"/>
      <c r="NCT311" s="42"/>
      <c r="NCV311" s="357"/>
      <c r="NCW311" s="358"/>
      <c r="NCX311" s="307"/>
      <c r="NCY311" s="307"/>
      <c r="NCZ311" s="308"/>
      <c r="NDB311" s="42"/>
      <c r="NDD311" s="357"/>
      <c r="NDE311" s="358"/>
      <c r="NDF311" s="307"/>
      <c r="NDG311" s="307"/>
      <c r="NDH311" s="308"/>
      <c r="NDJ311" s="42"/>
      <c r="NDL311" s="357"/>
      <c r="NDM311" s="358"/>
      <c r="NDN311" s="307"/>
      <c r="NDO311" s="307"/>
      <c r="NDP311" s="308"/>
      <c r="NDR311" s="42"/>
      <c r="NDT311" s="357"/>
      <c r="NDU311" s="358"/>
      <c r="NDV311" s="307"/>
      <c r="NDW311" s="307"/>
      <c r="NDX311" s="308"/>
      <c r="NDZ311" s="42"/>
      <c r="NEB311" s="357"/>
      <c r="NEC311" s="358"/>
      <c r="NED311" s="307"/>
      <c r="NEE311" s="307"/>
      <c r="NEF311" s="308"/>
      <c r="NEH311" s="42"/>
      <c r="NEJ311" s="357"/>
      <c r="NEK311" s="358"/>
      <c r="NEL311" s="307"/>
      <c r="NEM311" s="307"/>
      <c r="NEN311" s="308"/>
      <c r="NEP311" s="42"/>
      <c r="NER311" s="357"/>
      <c r="NES311" s="358"/>
      <c r="NET311" s="307"/>
      <c r="NEU311" s="307"/>
      <c r="NEV311" s="308"/>
      <c r="NEX311" s="42"/>
      <c r="NEZ311" s="357"/>
      <c r="NFA311" s="358"/>
      <c r="NFB311" s="307"/>
      <c r="NFC311" s="307"/>
      <c r="NFD311" s="308"/>
      <c r="NFF311" s="42"/>
      <c r="NFH311" s="357"/>
      <c r="NFI311" s="358"/>
      <c r="NFJ311" s="307"/>
      <c r="NFK311" s="307"/>
      <c r="NFL311" s="308"/>
      <c r="NFN311" s="42"/>
      <c r="NFP311" s="357"/>
      <c r="NFQ311" s="358"/>
      <c r="NFR311" s="307"/>
      <c r="NFS311" s="307"/>
      <c r="NFT311" s="308"/>
      <c r="NFV311" s="42"/>
      <c r="NFX311" s="357"/>
      <c r="NFY311" s="358"/>
      <c r="NFZ311" s="307"/>
      <c r="NGA311" s="307"/>
      <c r="NGB311" s="308"/>
      <c r="NGD311" s="42"/>
      <c r="NGF311" s="357"/>
      <c r="NGG311" s="358"/>
      <c r="NGH311" s="307"/>
      <c r="NGI311" s="307"/>
      <c r="NGJ311" s="308"/>
      <c r="NGL311" s="42"/>
      <c r="NGN311" s="357"/>
      <c r="NGO311" s="358"/>
      <c r="NGP311" s="307"/>
      <c r="NGQ311" s="307"/>
      <c r="NGR311" s="308"/>
      <c r="NGT311" s="42"/>
      <c r="NGV311" s="357"/>
      <c r="NGW311" s="358"/>
      <c r="NGX311" s="307"/>
      <c r="NGY311" s="307"/>
      <c r="NGZ311" s="308"/>
      <c r="NHB311" s="42"/>
      <c r="NHD311" s="357"/>
      <c r="NHE311" s="358"/>
      <c r="NHF311" s="307"/>
      <c r="NHG311" s="307"/>
      <c r="NHH311" s="308"/>
      <c r="NHJ311" s="42"/>
      <c r="NHL311" s="357"/>
      <c r="NHM311" s="358"/>
      <c r="NHN311" s="307"/>
      <c r="NHO311" s="307"/>
      <c r="NHP311" s="308"/>
      <c r="NHR311" s="42"/>
      <c r="NHT311" s="357"/>
      <c r="NHU311" s="358"/>
      <c r="NHV311" s="307"/>
      <c r="NHW311" s="307"/>
      <c r="NHX311" s="308"/>
      <c r="NHZ311" s="42"/>
      <c r="NIB311" s="357"/>
      <c r="NIC311" s="358"/>
      <c r="NID311" s="307"/>
      <c r="NIE311" s="307"/>
      <c r="NIF311" s="308"/>
      <c r="NIH311" s="42"/>
      <c r="NIJ311" s="357"/>
      <c r="NIK311" s="358"/>
      <c r="NIL311" s="307"/>
      <c r="NIM311" s="307"/>
      <c r="NIN311" s="308"/>
      <c r="NIP311" s="42"/>
      <c r="NIR311" s="357"/>
      <c r="NIS311" s="358"/>
      <c r="NIT311" s="307"/>
      <c r="NIU311" s="307"/>
      <c r="NIV311" s="308"/>
      <c r="NIX311" s="42"/>
      <c r="NIZ311" s="357"/>
      <c r="NJA311" s="358"/>
      <c r="NJB311" s="307"/>
      <c r="NJC311" s="307"/>
      <c r="NJD311" s="308"/>
      <c r="NJF311" s="42"/>
      <c r="NJH311" s="357"/>
      <c r="NJI311" s="358"/>
      <c r="NJJ311" s="307"/>
      <c r="NJK311" s="307"/>
      <c r="NJL311" s="308"/>
      <c r="NJN311" s="42"/>
      <c r="NJP311" s="357"/>
      <c r="NJQ311" s="358"/>
      <c r="NJR311" s="307"/>
      <c r="NJS311" s="307"/>
      <c r="NJT311" s="308"/>
      <c r="NJV311" s="42"/>
      <c r="NJX311" s="357"/>
      <c r="NJY311" s="358"/>
      <c r="NJZ311" s="307"/>
      <c r="NKA311" s="307"/>
      <c r="NKB311" s="308"/>
      <c r="NKD311" s="42"/>
      <c r="NKF311" s="357"/>
      <c r="NKG311" s="358"/>
      <c r="NKH311" s="307"/>
      <c r="NKI311" s="307"/>
      <c r="NKJ311" s="308"/>
      <c r="NKL311" s="42"/>
      <c r="NKN311" s="357"/>
      <c r="NKO311" s="358"/>
      <c r="NKP311" s="307"/>
      <c r="NKQ311" s="307"/>
      <c r="NKR311" s="308"/>
      <c r="NKT311" s="42"/>
      <c r="NKV311" s="357"/>
      <c r="NKW311" s="358"/>
      <c r="NKX311" s="307"/>
      <c r="NKY311" s="307"/>
      <c r="NKZ311" s="308"/>
      <c r="NLB311" s="42"/>
      <c r="NLD311" s="357"/>
      <c r="NLE311" s="358"/>
      <c r="NLF311" s="307"/>
      <c r="NLG311" s="307"/>
      <c r="NLH311" s="308"/>
      <c r="NLJ311" s="42"/>
      <c r="NLL311" s="357"/>
      <c r="NLM311" s="358"/>
      <c r="NLN311" s="307"/>
      <c r="NLO311" s="307"/>
      <c r="NLP311" s="308"/>
      <c r="NLR311" s="42"/>
      <c r="NLT311" s="357"/>
      <c r="NLU311" s="358"/>
      <c r="NLV311" s="307"/>
      <c r="NLW311" s="307"/>
      <c r="NLX311" s="308"/>
      <c r="NLZ311" s="42"/>
      <c r="NMB311" s="357"/>
      <c r="NMC311" s="358"/>
      <c r="NMD311" s="307"/>
      <c r="NME311" s="307"/>
      <c r="NMF311" s="308"/>
      <c r="NMH311" s="42"/>
      <c r="NMJ311" s="357"/>
      <c r="NMK311" s="358"/>
      <c r="NML311" s="307"/>
      <c r="NMM311" s="307"/>
      <c r="NMN311" s="308"/>
      <c r="NMP311" s="42"/>
      <c r="NMR311" s="357"/>
      <c r="NMS311" s="358"/>
      <c r="NMT311" s="307"/>
      <c r="NMU311" s="307"/>
      <c r="NMV311" s="308"/>
      <c r="NMX311" s="42"/>
      <c r="NMZ311" s="357"/>
      <c r="NNA311" s="358"/>
      <c r="NNB311" s="307"/>
      <c r="NNC311" s="307"/>
      <c r="NND311" s="308"/>
      <c r="NNF311" s="42"/>
      <c r="NNH311" s="357"/>
      <c r="NNI311" s="358"/>
      <c r="NNJ311" s="307"/>
      <c r="NNK311" s="307"/>
      <c r="NNL311" s="308"/>
      <c r="NNN311" s="42"/>
      <c r="NNP311" s="357"/>
      <c r="NNQ311" s="358"/>
      <c r="NNR311" s="307"/>
      <c r="NNS311" s="307"/>
      <c r="NNT311" s="308"/>
      <c r="NNV311" s="42"/>
      <c r="NNX311" s="357"/>
      <c r="NNY311" s="358"/>
      <c r="NNZ311" s="307"/>
      <c r="NOA311" s="307"/>
      <c r="NOB311" s="308"/>
      <c r="NOD311" s="42"/>
      <c r="NOF311" s="357"/>
      <c r="NOG311" s="358"/>
      <c r="NOH311" s="307"/>
      <c r="NOI311" s="307"/>
      <c r="NOJ311" s="308"/>
      <c r="NOL311" s="42"/>
      <c r="NON311" s="357"/>
      <c r="NOO311" s="358"/>
      <c r="NOP311" s="307"/>
      <c r="NOQ311" s="307"/>
      <c r="NOR311" s="308"/>
      <c r="NOT311" s="42"/>
      <c r="NOV311" s="357"/>
      <c r="NOW311" s="358"/>
      <c r="NOX311" s="307"/>
      <c r="NOY311" s="307"/>
      <c r="NOZ311" s="308"/>
      <c r="NPB311" s="42"/>
      <c r="NPD311" s="357"/>
      <c r="NPE311" s="358"/>
      <c r="NPF311" s="307"/>
      <c r="NPG311" s="307"/>
      <c r="NPH311" s="308"/>
      <c r="NPJ311" s="42"/>
      <c r="NPL311" s="357"/>
      <c r="NPM311" s="358"/>
      <c r="NPN311" s="307"/>
      <c r="NPO311" s="307"/>
      <c r="NPP311" s="308"/>
      <c r="NPR311" s="42"/>
      <c r="NPT311" s="357"/>
      <c r="NPU311" s="358"/>
      <c r="NPV311" s="307"/>
      <c r="NPW311" s="307"/>
      <c r="NPX311" s="308"/>
      <c r="NPZ311" s="42"/>
      <c r="NQB311" s="357"/>
      <c r="NQC311" s="358"/>
      <c r="NQD311" s="307"/>
      <c r="NQE311" s="307"/>
      <c r="NQF311" s="308"/>
      <c r="NQH311" s="42"/>
      <c r="NQJ311" s="357"/>
      <c r="NQK311" s="358"/>
      <c r="NQL311" s="307"/>
      <c r="NQM311" s="307"/>
      <c r="NQN311" s="308"/>
      <c r="NQP311" s="42"/>
      <c r="NQR311" s="357"/>
      <c r="NQS311" s="358"/>
      <c r="NQT311" s="307"/>
      <c r="NQU311" s="307"/>
      <c r="NQV311" s="308"/>
      <c r="NQX311" s="42"/>
      <c r="NQZ311" s="357"/>
      <c r="NRA311" s="358"/>
      <c r="NRB311" s="307"/>
      <c r="NRC311" s="307"/>
      <c r="NRD311" s="308"/>
      <c r="NRF311" s="42"/>
      <c r="NRH311" s="357"/>
      <c r="NRI311" s="358"/>
      <c r="NRJ311" s="307"/>
      <c r="NRK311" s="307"/>
      <c r="NRL311" s="308"/>
      <c r="NRN311" s="42"/>
      <c r="NRP311" s="357"/>
      <c r="NRQ311" s="358"/>
      <c r="NRR311" s="307"/>
      <c r="NRS311" s="307"/>
      <c r="NRT311" s="308"/>
      <c r="NRV311" s="42"/>
      <c r="NRX311" s="357"/>
      <c r="NRY311" s="358"/>
      <c r="NRZ311" s="307"/>
      <c r="NSA311" s="307"/>
      <c r="NSB311" s="308"/>
      <c r="NSD311" s="42"/>
      <c r="NSF311" s="357"/>
      <c r="NSG311" s="358"/>
      <c r="NSH311" s="307"/>
      <c r="NSI311" s="307"/>
      <c r="NSJ311" s="308"/>
      <c r="NSL311" s="42"/>
      <c r="NSN311" s="357"/>
      <c r="NSO311" s="358"/>
      <c r="NSP311" s="307"/>
      <c r="NSQ311" s="307"/>
      <c r="NSR311" s="308"/>
      <c r="NST311" s="42"/>
      <c r="NSV311" s="357"/>
      <c r="NSW311" s="358"/>
      <c r="NSX311" s="307"/>
      <c r="NSY311" s="307"/>
      <c r="NSZ311" s="308"/>
      <c r="NTB311" s="42"/>
      <c r="NTD311" s="357"/>
      <c r="NTE311" s="358"/>
      <c r="NTF311" s="307"/>
      <c r="NTG311" s="307"/>
      <c r="NTH311" s="308"/>
      <c r="NTJ311" s="42"/>
      <c r="NTL311" s="357"/>
      <c r="NTM311" s="358"/>
      <c r="NTN311" s="307"/>
      <c r="NTO311" s="307"/>
      <c r="NTP311" s="308"/>
      <c r="NTR311" s="42"/>
      <c r="NTT311" s="357"/>
      <c r="NTU311" s="358"/>
      <c r="NTV311" s="307"/>
      <c r="NTW311" s="307"/>
      <c r="NTX311" s="308"/>
      <c r="NTZ311" s="42"/>
      <c r="NUB311" s="357"/>
      <c r="NUC311" s="358"/>
      <c r="NUD311" s="307"/>
      <c r="NUE311" s="307"/>
      <c r="NUF311" s="308"/>
      <c r="NUH311" s="42"/>
      <c r="NUJ311" s="357"/>
      <c r="NUK311" s="358"/>
      <c r="NUL311" s="307"/>
      <c r="NUM311" s="307"/>
      <c r="NUN311" s="308"/>
      <c r="NUP311" s="42"/>
      <c r="NUR311" s="357"/>
      <c r="NUS311" s="358"/>
      <c r="NUT311" s="307"/>
      <c r="NUU311" s="307"/>
      <c r="NUV311" s="308"/>
      <c r="NUX311" s="42"/>
      <c r="NUZ311" s="357"/>
      <c r="NVA311" s="358"/>
      <c r="NVB311" s="307"/>
      <c r="NVC311" s="307"/>
      <c r="NVD311" s="308"/>
      <c r="NVF311" s="42"/>
      <c r="NVH311" s="357"/>
      <c r="NVI311" s="358"/>
      <c r="NVJ311" s="307"/>
      <c r="NVK311" s="307"/>
      <c r="NVL311" s="308"/>
      <c r="NVN311" s="42"/>
      <c r="NVP311" s="357"/>
      <c r="NVQ311" s="358"/>
      <c r="NVR311" s="307"/>
      <c r="NVS311" s="307"/>
      <c r="NVT311" s="308"/>
      <c r="NVV311" s="42"/>
      <c r="NVX311" s="357"/>
      <c r="NVY311" s="358"/>
      <c r="NVZ311" s="307"/>
      <c r="NWA311" s="307"/>
      <c r="NWB311" s="308"/>
      <c r="NWD311" s="42"/>
      <c r="NWF311" s="357"/>
      <c r="NWG311" s="358"/>
      <c r="NWH311" s="307"/>
      <c r="NWI311" s="307"/>
      <c r="NWJ311" s="308"/>
      <c r="NWL311" s="42"/>
      <c r="NWN311" s="357"/>
      <c r="NWO311" s="358"/>
      <c r="NWP311" s="307"/>
      <c r="NWQ311" s="307"/>
      <c r="NWR311" s="308"/>
      <c r="NWT311" s="42"/>
      <c r="NWV311" s="357"/>
      <c r="NWW311" s="358"/>
      <c r="NWX311" s="307"/>
      <c r="NWY311" s="307"/>
      <c r="NWZ311" s="308"/>
      <c r="NXB311" s="42"/>
      <c r="NXD311" s="357"/>
      <c r="NXE311" s="358"/>
      <c r="NXF311" s="307"/>
      <c r="NXG311" s="307"/>
      <c r="NXH311" s="308"/>
      <c r="NXJ311" s="42"/>
      <c r="NXL311" s="357"/>
      <c r="NXM311" s="358"/>
      <c r="NXN311" s="307"/>
      <c r="NXO311" s="307"/>
      <c r="NXP311" s="308"/>
      <c r="NXR311" s="42"/>
      <c r="NXT311" s="357"/>
      <c r="NXU311" s="358"/>
      <c r="NXV311" s="307"/>
      <c r="NXW311" s="307"/>
      <c r="NXX311" s="308"/>
      <c r="NXZ311" s="42"/>
      <c r="NYB311" s="357"/>
      <c r="NYC311" s="358"/>
      <c r="NYD311" s="307"/>
      <c r="NYE311" s="307"/>
      <c r="NYF311" s="308"/>
      <c r="NYH311" s="42"/>
      <c r="NYJ311" s="357"/>
      <c r="NYK311" s="358"/>
      <c r="NYL311" s="307"/>
      <c r="NYM311" s="307"/>
      <c r="NYN311" s="308"/>
      <c r="NYP311" s="42"/>
      <c r="NYR311" s="357"/>
      <c r="NYS311" s="358"/>
      <c r="NYT311" s="307"/>
      <c r="NYU311" s="307"/>
      <c r="NYV311" s="308"/>
      <c r="NYX311" s="42"/>
      <c r="NYZ311" s="357"/>
      <c r="NZA311" s="358"/>
      <c r="NZB311" s="307"/>
      <c r="NZC311" s="307"/>
      <c r="NZD311" s="308"/>
      <c r="NZF311" s="42"/>
      <c r="NZH311" s="357"/>
      <c r="NZI311" s="358"/>
      <c r="NZJ311" s="307"/>
      <c r="NZK311" s="307"/>
      <c r="NZL311" s="308"/>
      <c r="NZN311" s="42"/>
      <c r="NZP311" s="357"/>
      <c r="NZQ311" s="358"/>
      <c r="NZR311" s="307"/>
      <c r="NZS311" s="307"/>
      <c r="NZT311" s="308"/>
      <c r="NZV311" s="42"/>
      <c r="NZX311" s="357"/>
      <c r="NZY311" s="358"/>
      <c r="NZZ311" s="307"/>
      <c r="OAA311" s="307"/>
      <c r="OAB311" s="308"/>
      <c r="OAD311" s="42"/>
      <c r="OAF311" s="357"/>
      <c r="OAG311" s="358"/>
      <c r="OAH311" s="307"/>
      <c r="OAI311" s="307"/>
      <c r="OAJ311" s="308"/>
      <c r="OAL311" s="42"/>
      <c r="OAN311" s="357"/>
      <c r="OAO311" s="358"/>
      <c r="OAP311" s="307"/>
      <c r="OAQ311" s="307"/>
      <c r="OAR311" s="308"/>
      <c r="OAT311" s="42"/>
      <c r="OAV311" s="357"/>
      <c r="OAW311" s="358"/>
      <c r="OAX311" s="307"/>
      <c r="OAY311" s="307"/>
      <c r="OAZ311" s="308"/>
      <c r="OBB311" s="42"/>
      <c r="OBD311" s="357"/>
      <c r="OBE311" s="358"/>
      <c r="OBF311" s="307"/>
      <c r="OBG311" s="307"/>
      <c r="OBH311" s="308"/>
      <c r="OBJ311" s="42"/>
      <c r="OBL311" s="357"/>
      <c r="OBM311" s="358"/>
      <c r="OBN311" s="307"/>
      <c r="OBO311" s="307"/>
      <c r="OBP311" s="308"/>
      <c r="OBR311" s="42"/>
      <c r="OBT311" s="357"/>
      <c r="OBU311" s="358"/>
      <c r="OBV311" s="307"/>
      <c r="OBW311" s="307"/>
      <c r="OBX311" s="308"/>
      <c r="OBZ311" s="42"/>
      <c r="OCB311" s="357"/>
      <c r="OCC311" s="358"/>
      <c r="OCD311" s="307"/>
      <c r="OCE311" s="307"/>
      <c r="OCF311" s="308"/>
      <c r="OCH311" s="42"/>
      <c r="OCJ311" s="357"/>
      <c r="OCK311" s="358"/>
      <c r="OCL311" s="307"/>
      <c r="OCM311" s="307"/>
      <c r="OCN311" s="308"/>
      <c r="OCP311" s="42"/>
      <c r="OCR311" s="357"/>
      <c r="OCS311" s="358"/>
      <c r="OCT311" s="307"/>
      <c r="OCU311" s="307"/>
      <c r="OCV311" s="308"/>
      <c r="OCX311" s="42"/>
      <c r="OCZ311" s="357"/>
      <c r="ODA311" s="358"/>
      <c r="ODB311" s="307"/>
      <c r="ODC311" s="307"/>
      <c r="ODD311" s="308"/>
      <c r="ODF311" s="42"/>
      <c r="ODH311" s="357"/>
      <c r="ODI311" s="358"/>
      <c r="ODJ311" s="307"/>
      <c r="ODK311" s="307"/>
      <c r="ODL311" s="308"/>
      <c r="ODN311" s="42"/>
      <c r="ODP311" s="357"/>
      <c r="ODQ311" s="358"/>
      <c r="ODR311" s="307"/>
      <c r="ODS311" s="307"/>
      <c r="ODT311" s="308"/>
      <c r="ODV311" s="42"/>
      <c r="ODX311" s="357"/>
      <c r="ODY311" s="358"/>
      <c r="ODZ311" s="307"/>
      <c r="OEA311" s="307"/>
      <c r="OEB311" s="308"/>
      <c r="OED311" s="42"/>
      <c r="OEF311" s="357"/>
      <c r="OEG311" s="358"/>
      <c r="OEH311" s="307"/>
      <c r="OEI311" s="307"/>
      <c r="OEJ311" s="308"/>
      <c r="OEL311" s="42"/>
      <c r="OEN311" s="357"/>
      <c r="OEO311" s="358"/>
      <c r="OEP311" s="307"/>
      <c r="OEQ311" s="307"/>
      <c r="OER311" s="308"/>
      <c r="OET311" s="42"/>
      <c r="OEV311" s="357"/>
      <c r="OEW311" s="358"/>
      <c r="OEX311" s="307"/>
      <c r="OEY311" s="307"/>
      <c r="OEZ311" s="308"/>
      <c r="OFB311" s="42"/>
      <c r="OFD311" s="357"/>
      <c r="OFE311" s="358"/>
      <c r="OFF311" s="307"/>
      <c r="OFG311" s="307"/>
      <c r="OFH311" s="308"/>
      <c r="OFJ311" s="42"/>
      <c r="OFL311" s="357"/>
      <c r="OFM311" s="358"/>
      <c r="OFN311" s="307"/>
      <c r="OFO311" s="307"/>
      <c r="OFP311" s="308"/>
      <c r="OFR311" s="42"/>
      <c r="OFT311" s="357"/>
      <c r="OFU311" s="358"/>
      <c r="OFV311" s="307"/>
      <c r="OFW311" s="307"/>
      <c r="OFX311" s="308"/>
      <c r="OFZ311" s="42"/>
      <c r="OGB311" s="357"/>
      <c r="OGC311" s="358"/>
      <c r="OGD311" s="307"/>
      <c r="OGE311" s="307"/>
      <c r="OGF311" s="308"/>
      <c r="OGH311" s="42"/>
      <c r="OGJ311" s="357"/>
      <c r="OGK311" s="358"/>
      <c r="OGL311" s="307"/>
      <c r="OGM311" s="307"/>
      <c r="OGN311" s="308"/>
      <c r="OGP311" s="42"/>
      <c r="OGR311" s="357"/>
      <c r="OGS311" s="358"/>
      <c r="OGT311" s="307"/>
      <c r="OGU311" s="307"/>
      <c r="OGV311" s="308"/>
      <c r="OGX311" s="42"/>
      <c r="OGZ311" s="357"/>
      <c r="OHA311" s="358"/>
      <c r="OHB311" s="307"/>
      <c r="OHC311" s="307"/>
      <c r="OHD311" s="308"/>
      <c r="OHF311" s="42"/>
      <c r="OHH311" s="357"/>
      <c r="OHI311" s="358"/>
      <c r="OHJ311" s="307"/>
      <c r="OHK311" s="307"/>
      <c r="OHL311" s="308"/>
      <c r="OHN311" s="42"/>
      <c r="OHP311" s="357"/>
      <c r="OHQ311" s="358"/>
      <c r="OHR311" s="307"/>
      <c r="OHS311" s="307"/>
      <c r="OHT311" s="308"/>
      <c r="OHV311" s="42"/>
      <c r="OHX311" s="357"/>
      <c r="OHY311" s="358"/>
      <c r="OHZ311" s="307"/>
      <c r="OIA311" s="307"/>
      <c r="OIB311" s="308"/>
      <c r="OID311" s="42"/>
      <c r="OIF311" s="357"/>
      <c r="OIG311" s="358"/>
      <c r="OIH311" s="307"/>
      <c r="OII311" s="307"/>
      <c r="OIJ311" s="308"/>
      <c r="OIL311" s="42"/>
      <c r="OIN311" s="357"/>
      <c r="OIO311" s="358"/>
      <c r="OIP311" s="307"/>
      <c r="OIQ311" s="307"/>
      <c r="OIR311" s="308"/>
      <c r="OIT311" s="42"/>
      <c r="OIV311" s="357"/>
      <c r="OIW311" s="358"/>
      <c r="OIX311" s="307"/>
      <c r="OIY311" s="307"/>
      <c r="OIZ311" s="308"/>
      <c r="OJB311" s="42"/>
      <c r="OJD311" s="357"/>
      <c r="OJE311" s="358"/>
      <c r="OJF311" s="307"/>
      <c r="OJG311" s="307"/>
      <c r="OJH311" s="308"/>
      <c r="OJJ311" s="42"/>
      <c r="OJL311" s="357"/>
      <c r="OJM311" s="358"/>
      <c r="OJN311" s="307"/>
      <c r="OJO311" s="307"/>
      <c r="OJP311" s="308"/>
      <c r="OJR311" s="42"/>
      <c r="OJT311" s="357"/>
      <c r="OJU311" s="358"/>
      <c r="OJV311" s="307"/>
      <c r="OJW311" s="307"/>
      <c r="OJX311" s="308"/>
      <c r="OJZ311" s="42"/>
      <c r="OKB311" s="357"/>
      <c r="OKC311" s="358"/>
      <c r="OKD311" s="307"/>
      <c r="OKE311" s="307"/>
      <c r="OKF311" s="308"/>
      <c r="OKH311" s="42"/>
      <c r="OKJ311" s="357"/>
      <c r="OKK311" s="358"/>
      <c r="OKL311" s="307"/>
      <c r="OKM311" s="307"/>
      <c r="OKN311" s="308"/>
      <c r="OKP311" s="42"/>
      <c r="OKR311" s="357"/>
      <c r="OKS311" s="358"/>
      <c r="OKT311" s="307"/>
      <c r="OKU311" s="307"/>
      <c r="OKV311" s="308"/>
      <c r="OKX311" s="42"/>
      <c r="OKZ311" s="357"/>
      <c r="OLA311" s="358"/>
      <c r="OLB311" s="307"/>
      <c r="OLC311" s="307"/>
      <c r="OLD311" s="308"/>
      <c r="OLF311" s="42"/>
      <c r="OLH311" s="357"/>
      <c r="OLI311" s="358"/>
      <c r="OLJ311" s="307"/>
      <c r="OLK311" s="307"/>
      <c r="OLL311" s="308"/>
      <c r="OLN311" s="42"/>
      <c r="OLP311" s="357"/>
      <c r="OLQ311" s="358"/>
      <c r="OLR311" s="307"/>
      <c r="OLS311" s="307"/>
      <c r="OLT311" s="308"/>
      <c r="OLV311" s="42"/>
      <c r="OLX311" s="357"/>
      <c r="OLY311" s="358"/>
      <c r="OLZ311" s="307"/>
      <c r="OMA311" s="307"/>
      <c r="OMB311" s="308"/>
      <c r="OMD311" s="42"/>
      <c r="OMF311" s="357"/>
      <c r="OMG311" s="358"/>
      <c r="OMH311" s="307"/>
      <c r="OMI311" s="307"/>
      <c r="OMJ311" s="308"/>
      <c r="OML311" s="42"/>
      <c r="OMN311" s="357"/>
      <c r="OMO311" s="358"/>
      <c r="OMP311" s="307"/>
      <c r="OMQ311" s="307"/>
      <c r="OMR311" s="308"/>
      <c r="OMT311" s="42"/>
      <c r="OMV311" s="357"/>
      <c r="OMW311" s="358"/>
      <c r="OMX311" s="307"/>
      <c r="OMY311" s="307"/>
      <c r="OMZ311" s="308"/>
      <c r="ONB311" s="42"/>
      <c r="OND311" s="357"/>
      <c r="ONE311" s="358"/>
      <c r="ONF311" s="307"/>
      <c r="ONG311" s="307"/>
      <c r="ONH311" s="308"/>
      <c r="ONJ311" s="42"/>
      <c r="ONL311" s="357"/>
      <c r="ONM311" s="358"/>
      <c r="ONN311" s="307"/>
      <c r="ONO311" s="307"/>
      <c r="ONP311" s="308"/>
      <c r="ONR311" s="42"/>
      <c r="ONT311" s="357"/>
      <c r="ONU311" s="358"/>
      <c r="ONV311" s="307"/>
      <c r="ONW311" s="307"/>
      <c r="ONX311" s="308"/>
      <c r="ONZ311" s="42"/>
      <c r="OOB311" s="357"/>
      <c r="OOC311" s="358"/>
      <c r="OOD311" s="307"/>
      <c r="OOE311" s="307"/>
      <c r="OOF311" s="308"/>
      <c r="OOH311" s="42"/>
      <c r="OOJ311" s="357"/>
      <c r="OOK311" s="358"/>
      <c r="OOL311" s="307"/>
      <c r="OOM311" s="307"/>
      <c r="OON311" s="308"/>
      <c r="OOP311" s="42"/>
      <c r="OOR311" s="357"/>
      <c r="OOS311" s="358"/>
      <c r="OOT311" s="307"/>
      <c r="OOU311" s="307"/>
      <c r="OOV311" s="308"/>
      <c r="OOX311" s="42"/>
      <c r="OOZ311" s="357"/>
      <c r="OPA311" s="358"/>
      <c r="OPB311" s="307"/>
      <c r="OPC311" s="307"/>
      <c r="OPD311" s="308"/>
      <c r="OPF311" s="42"/>
      <c r="OPH311" s="357"/>
      <c r="OPI311" s="358"/>
      <c r="OPJ311" s="307"/>
      <c r="OPK311" s="307"/>
      <c r="OPL311" s="308"/>
      <c r="OPN311" s="42"/>
      <c r="OPP311" s="357"/>
      <c r="OPQ311" s="358"/>
      <c r="OPR311" s="307"/>
      <c r="OPS311" s="307"/>
      <c r="OPT311" s="308"/>
      <c r="OPV311" s="42"/>
      <c r="OPX311" s="357"/>
      <c r="OPY311" s="358"/>
      <c r="OPZ311" s="307"/>
      <c r="OQA311" s="307"/>
      <c r="OQB311" s="308"/>
      <c r="OQD311" s="42"/>
      <c r="OQF311" s="357"/>
      <c r="OQG311" s="358"/>
      <c r="OQH311" s="307"/>
      <c r="OQI311" s="307"/>
      <c r="OQJ311" s="308"/>
      <c r="OQL311" s="42"/>
      <c r="OQN311" s="357"/>
      <c r="OQO311" s="358"/>
      <c r="OQP311" s="307"/>
      <c r="OQQ311" s="307"/>
      <c r="OQR311" s="308"/>
      <c r="OQT311" s="42"/>
      <c r="OQV311" s="357"/>
      <c r="OQW311" s="358"/>
      <c r="OQX311" s="307"/>
      <c r="OQY311" s="307"/>
      <c r="OQZ311" s="308"/>
      <c r="ORB311" s="42"/>
      <c r="ORD311" s="357"/>
      <c r="ORE311" s="358"/>
      <c r="ORF311" s="307"/>
      <c r="ORG311" s="307"/>
      <c r="ORH311" s="308"/>
      <c r="ORJ311" s="42"/>
      <c r="ORL311" s="357"/>
      <c r="ORM311" s="358"/>
      <c r="ORN311" s="307"/>
      <c r="ORO311" s="307"/>
      <c r="ORP311" s="308"/>
      <c r="ORR311" s="42"/>
      <c r="ORT311" s="357"/>
      <c r="ORU311" s="358"/>
      <c r="ORV311" s="307"/>
      <c r="ORW311" s="307"/>
      <c r="ORX311" s="308"/>
      <c r="ORZ311" s="42"/>
      <c r="OSB311" s="357"/>
      <c r="OSC311" s="358"/>
      <c r="OSD311" s="307"/>
      <c r="OSE311" s="307"/>
      <c r="OSF311" s="308"/>
      <c r="OSH311" s="42"/>
      <c r="OSJ311" s="357"/>
      <c r="OSK311" s="358"/>
      <c r="OSL311" s="307"/>
      <c r="OSM311" s="307"/>
      <c r="OSN311" s="308"/>
      <c r="OSP311" s="42"/>
      <c r="OSR311" s="357"/>
      <c r="OSS311" s="358"/>
      <c r="OST311" s="307"/>
      <c r="OSU311" s="307"/>
      <c r="OSV311" s="308"/>
      <c r="OSX311" s="42"/>
      <c r="OSZ311" s="357"/>
      <c r="OTA311" s="358"/>
      <c r="OTB311" s="307"/>
      <c r="OTC311" s="307"/>
      <c r="OTD311" s="308"/>
      <c r="OTF311" s="42"/>
      <c r="OTH311" s="357"/>
      <c r="OTI311" s="358"/>
      <c r="OTJ311" s="307"/>
      <c r="OTK311" s="307"/>
      <c r="OTL311" s="308"/>
      <c r="OTN311" s="42"/>
      <c r="OTP311" s="357"/>
      <c r="OTQ311" s="358"/>
      <c r="OTR311" s="307"/>
      <c r="OTS311" s="307"/>
      <c r="OTT311" s="308"/>
      <c r="OTV311" s="42"/>
      <c r="OTX311" s="357"/>
      <c r="OTY311" s="358"/>
      <c r="OTZ311" s="307"/>
      <c r="OUA311" s="307"/>
      <c r="OUB311" s="308"/>
      <c r="OUD311" s="42"/>
      <c r="OUF311" s="357"/>
      <c r="OUG311" s="358"/>
      <c r="OUH311" s="307"/>
      <c r="OUI311" s="307"/>
      <c r="OUJ311" s="308"/>
      <c r="OUL311" s="42"/>
      <c r="OUN311" s="357"/>
      <c r="OUO311" s="358"/>
      <c r="OUP311" s="307"/>
      <c r="OUQ311" s="307"/>
      <c r="OUR311" s="308"/>
      <c r="OUT311" s="42"/>
      <c r="OUV311" s="357"/>
      <c r="OUW311" s="358"/>
      <c r="OUX311" s="307"/>
      <c r="OUY311" s="307"/>
      <c r="OUZ311" s="308"/>
      <c r="OVB311" s="42"/>
      <c r="OVD311" s="357"/>
      <c r="OVE311" s="358"/>
      <c r="OVF311" s="307"/>
      <c r="OVG311" s="307"/>
      <c r="OVH311" s="308"/>
      <c r="OVJ311" s="42"/>
      <c r="OVL311" s="357"/>
      <c r="OVM311" s="358"/>
      <c r="OVN311" s="307"/>
      <c r="OVO311" s="307"/>
      <c r="OVP311" s="308"/>
      <c r="OVR311" s="42"/>
      <c r="OVT311" s="357"/>
      <c r="OVU311" s="358"/>
      <c r="OVV311" s="307"/>
      <c r="OVW311" s="307"/>
      <c r="OVX311" s="308"/>
      <c r="OVZ311" s="42"/>
      <c r="OWB311" s="357"/>
      <c r="OWC311" s="358"/>
      <c r="OWD311" s="307"/>
      <c r="OWE311" s="307"/>
      <c r="OWF311" s="308"/>
      <c r="OWH311" s="42"/>
      <c r="OWJ311" s="357"/>
      <c r="OWK311" s="358"/>
      <c r="OWL311" s="307"/>
      <c r="OWM311" s="307"/>
      <c r="OWN311" s="308"/>
      <c r="OWP311" s="42"/>
      <c r="OWR311" s="357"/>
      <c r="OWS311" s="358"/>
      <c r="OWT311" s="307"/>
      <c r="OWU311" s="307"/>
      <c r="OWV311" s="308"/>
      <c r="OWX311" s="42"/>
      <c r="OWZ311" s="357"/>
      <c r="OXA311" s="358"/>
      <c r="OXB311" s="307"/>
      <c r="OXC311" s="307"/>
      <c r="OXD311" s="308"/>
      <c r="OXF311" s="42"/>
      <c r="OXH311" s="357"/>
      <c r="OXI311" s="358"/>
      <c r="OXJ311" s="307"/>
      <c r="OXK311" s="307"/>
      <c r="OXL311" s="308"/>
      <c r="OXN311" s="42"/>
      <c r="OXP311" s="357"/>
      <c r="OXQ311" s="358"/>
      <c r="OXR311" s="307"/>
      <c r="OXS311" s="307"/>
      <c r="OXT311" s="308"/>
      <c r="OXV311" s="42"/>
      <c r="OXX311" s="357"/>
      <c r="OXY311" s="358"/>
      <c r="OXZ311" s="307"/>
      <c r="OYA311" s="307"/>
      <c r="OYB311" s="308"/>
      <c r="OYD311" s="42"/>
      <c r="OYF311" s="357"/>
      <c r="OYG311" s="358"/>
      <c r="OYH311" s="307"/>
      <c r="OYI311" s="307"/>
      <c r="OYJ311" s="308"/>
      <c r="OYL311" s="42"/>
      <c r="OYN311" s="357"/>
      <c r="OYO311" s="358"/>
      <c r="OYP311" s="307"/>
      <c r="OYQ311" s="307"/>
      <c r="OYR311" s="308"/>
      <c r="OYT311" s="42"/>
      <c r="OYV311" s="357"/>
      <c r="OYW311" s="358"/>
      <c r="OYX311" s="307"/>
      <c r="OYY311" s="307"/>
      <c r="OYZ311" s="308"/>
      <c r="OZB311" s="42"/>
      <c r="OZD311" s="357"/>
      <c r="OZE311" s="358"/>
      <c r="OZF311" s="307"/>
      <c r="OZG311" s="307"/>
      <c r="OZH311" s="308"/>
      <c r="OZJ311" s="42"/>
      <c r="OZL311" s="357"/>
      <c r="OZM311" s="358"/>
      <c r="OZN311" s="307"/>
      <c r="OZO311" s="307"/>
      <c r="OZP311" s="308"/>
      <c r="OZR311" s="42"/>
      <c r="OZT311" s="357"/>
      <c r="OZU311" s="358"/>
      <c r="OZV311" s="307"/>
      <c r="OZW311" s="307"/>
      <c r="OZX311" s="308"/>
      <c r="OZZ311" s="42"/>
      <c r="PAB311" s="357"/>
      <c r="PAC311" s="358"/>
      <c r="PAD311" s="307"/>
      <c r="PAE311" s="307"/>
      <c r="PAF311" s="308"/>
      <c r="PAH311" s="42"/>
      <c r="PAJ311" s="357"/>
      <c r="PAK311" s="358"/>
      <c r="PAL311" s="307"/>
      <c r="PAM311" s="307"/>
      <c r="PAN311" s="308"/>
      <c r="PAP311" s="42"/>
      <c r="PAR311" s="357"/>
      <c r="PAS311" s="358"/>
      <c r="PAT311" s="307"/>
      <c r="PAU311" s="307"/>
      <c r="PAV311" s="308"/>
      <c r="PAX311" s="42"/>
      <c r="PAZ311" s="357"/>
      <c r="PBA311" s="358"/>
      <c r="PBB311" s="307"/>
      <c r="PBC311" s="307"/>
      <c r="PBD311" s="308"/>
      <c r="PBF311" s="42"/>
      <c r="PBH311" s="357"/>
      <c r="PBI311" s="358"/>
      <c r="PBJ311" s="307"/>
      <c r="PBK311" s="307"/>
      <c r="PBL311" s="308"/>
      <c r="PBN311" s="42"/>
      <c r="PBP311" s="357"/>
      <c r="PBQ311" s="358"/>
      <c r="PBR311" s="307"/>
      <c r="PBS311" s="307"/>
      <c r="PBT311" s="308"/>
      <c r="PBV311" s="42"/>
      <c r="PBX311" s="357"/>
      <c r="PBY311" s="358"/>
      <c r="PBZ311" s="307"/>
      <c r="PCA311" s="307"/>
      <c r="PCB311" s="308"/>
      <c r="PCD311" s="42"/>
      <c r="PCF311" s="357"/>
      <c r="PCG311" s="358"/>
      <c r="PCH311" s="307"/>
      <c r="PCI311" s="307"/>
      <c r="PCJ311" s="308"/>
      <c r="PCL311" s="42"/>
      <c r="PCN311" s="357"/>
      <c r="PCO311" s="358"/>
      <c r="PCP311" s="307"/>
      <c r="PCQ311" s="307"/>
      <c r="PCR311" s="308"/>
      <c r="PCT311" s="42"/>
      <c r="PCV311" s="357"/>
      <c r="PCW311" s="358"/>
      <c r="PCX311" s="307"/>
      <c r="PCY311" s="307"/>
      <c r="PCZ311" s="308"/>
      <c r="PDB311" s="42"/>
      <c r="PDD311" s="357"/>
      <c r="PDE311" s="358"/>
      <c r="PDF311" s="307"/>
      <c r="PDG311" s="307"/>
      <c r="PDH311" s="308"/>
      <c r="PDJ311" s="42"/>
      <c r="PDL311" s="357"/>
      <c r="PDM311" s="358"/>
      <c r="PDN311" s="307"/>
      <c r="PDO311" s="307"/>
      <c r="PDP311" s="308"/>
      <c r="PDR311" s="42"/>
      <c r="PDT311" s="357"/>
      <c r="PDU311" s="358"/>
      <c r="PDV311" s="307"/>
      <c r="PDW311" s="307"/>
      <c r="PDX311" s="308"/>
      <c r="PDZ311" s="42"/>
      <c r="PEB311" s="357"/>
      <c r="PEC311" s="358"/>
      <c r="PED311" s="307"/>
      <c r="PEE311" s="307"/>
      <c r="PEF311" s="308"/>
      <c r="PEH311" s="42"/>
      <c r="PEJ311" s="357"/>
      <c r="PEK311" s="358"/>
      <c r="PEL311" s="307"/>
      <c r="PEM311" s="307"/>
      <c r="PEN311" s="308"/>
      <c r="PEP311" s="42"/>
      <c r="PER311" s="357"/>
      <c r="PES311" s="358"/>
      <c r="PET311" s="307"/>
      <c r="PEU311" s="307"/>
      <c r="PEV311" s="308"/>
      <c r="PEX311" s="42"/>
      <c r="PEZ311" s="357"/>
      <c r="PFA311" s="358"/>
      <c r="PFB311" s="307"/>
      <c r="PFC311" s="307"/>
      <c r="PFD311" s="308"/>
      <c r="PFF311" s="42"/>
      <c r="PFH311" s="357"/>
      <c r="PFI311" s="358"/>
      <c r="PFJ311" s="307"/>
      <c r="PFK311" s="307"/>
      <c r="PFL311" s="308"/>
      <c r="PFN311" s="42"/>
      <c r="PFP311" s="357"/>
      <c r="PFQ311" s="358"/>
      <c r="PFR311" s="307"/>
      <c r="PFS311" s="307"/>
      <c r="PFT311" s="308"/>
      <c r="PFV311" s="42"/>
      <c r="PFX311" s="357"/>
      <c r="PFY311" s="358"/>
      <c r="PFZ311" s="307"/>
      <c r="PGA311" s="307"/>
      <c r="PGB311" s="308"/>
      <c r="PGD311" s="42"/>
      <c r="PGF311" s="357"/>
      <c r="PGG311" s="358"/>
      <c r="PGH311" s="307"/>
      <c r="PGI311" s="307"/>
      <c r="PGJ311" s="308"/>
      <c r="PGL311" s="42"/>
      <c r="PGN311" s="357"/>
      <c r="PGO311" s="358"/>
      <c r="PGP311" s="307"/>
      <c r="PGQ311" s="307"/>
      <c r="PGR311" s="308"/>
      <c r="PGT311" s="42"/>
      <c r="PGV311" s="357"/>
      <c r="PGW311" s="358"/>
      <c r="PGX311" s="307"/>
      <c r="PGY311" s="307"/>
      <c r="PGZ311" s="308"/>
      <c r="PHB311" s="42"/>
      <c r="PHD311" s="357"/>
      <c r="PHE311" s="358"/>
      <c r="PHF311" s="307"/>
      <c r="PHG311" s="307"/>
      <c r="PHH311" s="308"/>
      <c r="PHJ311" s="42"/>
      <c r="PHL311" s="357"/>
      <c r="PHM311" s="358"/>
      <c r="PHN311" s="307"/>
      <c r="PHO311" s="307"/>
      <c r="PHP311" s="308"/>
      <c r="PHR311" s="42"/>
      <c r="PHT311" s="357"/>
      <c r="PHU311" s="358"/>
      <c r="PHV311" s="307"/>
      <c r="PHW311" s="307"/>
      <c r="PHX311" s="308"/>
      <c r="PHZ311" s="42"/>
      <c r="PIB311" s="357"/>
      <c r="PIC311" s="358"/>
      <c r="PID311" s="307"/>
      <c r="PIE311" s="307"/>
      <c r="PIF311" s="308"/>
      <c r="PIH311" s="42"/>
      <c r="PIJ311" s="357"/>
      <c r="PIK311" s="358"/>
      <c r="PIL311" s="307"/>
      <c r="PIM311" s="307"/>
      <c r="PIN311" s="308"/>
      <c r="PIP311" s="42"/>
      <c r="PIR311" s="357"/>
      <c r="PIS311" s="358"/>
      <c r="PIT311" s="307"/>
      <c r="PIU311" s="307"/>
      <c r="PIV311" s="308"/>
      <c r="PIX311" s="42"/>
      <c r="PIZ311" s="357"/>
      <c r="PJA311" s="358"/>
      <c r="PJB311" s="307"/>
      <c r="PJC311" s="307"/>
      <c r="PJD311" s="308"/>
      <c r="PJF311" s="42"/>
      <c r="PJH311" s="357"/>
      <c r="PJI311" s="358"/>
      <c r="PJJ311" s="307"/>
      <c r="PJK311" s="307"/>
      <c r="PJL311" s="308"/>
      <c r="PJN311" s="42"/>
      <c r="PJP311" s="357"/>
      <c r="PJQ311" s="358"/>
      <c r="PJR311" s="307"/>
      <c r="PJS311" s="307"/>
      <c r="PJT311" s="308"/>
      <c r="PJV311" s="42"/>
      <c r="PJX311" s="357"/>
      <c r="PJY311" s="358"/>
      <c r="PJZ311" s="307"/>
      <c r="PKA311" s="307"/>
      <c r="PKB311" s="308"/>
      <c r="PKD311" s="42"/>
      <c r="PKF311" s="357"/>
      <c r="PKG311" s="358"/>
      <c r="PKH311" s="307"/>
      <c r="PKI311" s="307"/>
      <c r="PKJ311" s="308"/>
      <c r="PKL311" s="42"/>
      <c r="PKN311" s="357"/>
      <c r="PKO311" s="358"/>
      <c r="PKP311" s="307"/>
      <c r="PKQ311" s="307"/>
      <c r="PKR311" s="308"/>
      <c r="PKT311" s="42"/>
      <c r="PKV311" s="357"/>
      <c r="PKW311" s="358"/>
      <c r="PKX311" s="307"/>
      <c r="PKY311" s="307"/>
      <c r="PKZ311" s="308"/>
      <c r="PLB311" s="42"/>
      <c r="PLD311" s="357"/>
      <c r="PLE311" s="358"/>
      <c r="PLF311" s="307"/>
      <c r="PLG311" s="307"/>
      <c r="PLH311" s="308"/>
      <c r="PLJ311" s="42"/>
      <c r="PLL311" s="357"/>
      <c r="PLM311" s="358"/>
      <c r="PLN311" s="307"/>
      <c r="PLO311" s="307"/>
      <c r="PLP311" s="308"/>
      <c r="PLR311" s="42"/>
      <c r="PLT311" s="357"/>
      <c r="PLU311" s="358"/>
      <c r="PLV311" s="307"/>
      <c r="PLW311" s="307"/>
      <c r="PLX311" s="308"/>
      <c r="PLZ311" s="42"/>
      <c r="PMB311" s="357"/>
      <c r="PMC311" s="358"/>
      <c r="PMD311" s="307"/>
      <c r="PME311" s="307"/>
      <c r="PMF311" s="308"/>
      <c r="PMH311" s="42"/>
      <c r="PMJ311" s="357"/>
      <c r="PMK311" s="358"/>
      <c r="PML311" s="307"/>
      <c r="PMM311" s="307"/>
      <c r="PMN311" s="308"/>
      <c r="PMP311" s="42"/>
      <c r="PMR311" s="357"/>
      <c r="PMS311" s="358"/>
      <c r="PMT311" s="307"/>
      <c r="PMU311" s="307"/>
      <c r="PMV311" s="308"/>
      <c r="PMX311" s="42"/>
      <c r="PMZ311" s="357"/>
      <c r="PNA311" s="358"/>
      <c r="PNB311" s="307"/>
      <c r="PNC311" s="307"/>
      <c r="PND311" s="308"/>
      <c r="PNF311" s="42"/>
      <c r="PNH311" s="357"/>
      <c r="PNI311" s="358"/>
      <c r="PNJ311" s="307"/>
      <c r="PNK311" s="307"/>
      <c r="PNL311" s="308"/>
      <c r="PNN311" s="42"/>
      <c r="PNP311" s="357"/>
      <c r="PNQ311" s="358"/>
      <c r="PNR311" s="307"/>
      <c r="PNS311" s="307"/>
      <c r="PNT311" s="308"/>
      <c r="PNV311" s="42"/>
      <c r="PNX311" s="357"/>
      <c r="PNY311" s="358"/>
      <c r="PNZ311" s="307"/>
      <c r="POA311" s="307"/>
      <c r="POB311" s="308"/>
      <c r="POD311" s="42"/>
      <c r="POF311" s="357"/>
      <c r="POG311" s="358"/>
      <c r="POH311" s="307"/>
      <c r="POI311" s="307"/>
      <c r="POJ311" s="308"/>
      <c r="POL311" s="42"/>
      <c r="PON311" s="357"/>
      <c r="POO311" s="358"/>
      <c r="POP311" s="307"/>
      <c r="POQ311" s="307"/>
      <c r="POR311" s="308"/>
      <c r="POT311" s="42"/>
      <c r="POV311" s="357"/>
      <c r="POW311" s="358"/>
      <c r="POX311" s="307"/>
      <c r="POY311" s="307"/>
      <c r="POZ311" s="308"/>
      <c r="PPB311" s="42"/>
      <c r="PPD311" s="357"/>
      <c r="PPE311" s="358"/>
      <c r="PPF311" s="307"/>
      <c r="PPG311" s="307"/>
      <c r="PPH311" s="308"/>
      <c r="PPJ311" s="42"/>
      <c r="PPL311" s="357"/>
      <c r="PPM311" s="358"/>
      <c r="PPN311" s="307"/>
      <c r="PPO311" s="307"/>
      <c r="PPP311" s="308"/>
      <c r="PPR311" s="42"/>
      <c r="PPT311" s="357"/>
      <c r="PPU311" s="358"/>
      <c r="PPV311" s="307"/>
      <c r="PPW311" s="307"/>
      <c r="PPX311" s="308"/>
      <c r="PPZ311" s="42"/>
      <c r="PQB311" s="357"/>
      <c r="PQC311" s="358"/>
      <c r="PQD311" s="307"/>
      <c r="PQE311" s="307"/>
      <c r="PQF311" s="308"/>
      <c r="PQH311" s="42"/>
      <c r="PQJ311" s="357"/>
      <c r="PQK311" s="358"/>
      <c r="PQL311" s="307"/>
      <c r="PQM311" s="307"/>
      <c r="PQN311" s="308"/>
      <c r="PQP311" s="42"/>
      <c r="PQR311" s="357"/>
      <c r="PQS311" s="358"/>
      <c r="PQT311" s="307"/>
      <c r="PQU311" s="307"/>
      <c r="PQV311" s="308"/>
      <c r="PQX311" s="42"/>
      <c r="PQZ311" s="357"/>
      <c r="PRA311" s="358"/>
      <c r="PRB311" s="307"/>
      <c r="PRC311" s="307"/>
      <c r="PRD311" s="308"/>
      <c r="PRF311" s="42"/>
      <c r="PRH311" s="357"/>
      <c r="PRI311" s="358"/>
      <c r="PRJ311" s="307"/>
      <c r="PRK311" s="307"/>
      <c r="PRL311" s="308"/>
      <c r="PRN311" s="42"/>
      <c r="PRP311" s="357"/>
      <c r="PRQ311" s="358"/>
      <c r="PRR311" s="307"/>
      <c r="PRS311" s="307"/>
      <c r="PRT311" s="308"/>
      <c r="PRV311" s="42"/>
      <c r="PRX311" s="357"/>
      <c r="PRY311" s="358"/>
      <c r="PRZ311" s="307"/>
      <c r="PSA311" s="307"/>
      <c r="PSB311" s="308"/>
      <c r="PSD311" s="42"/>
      <c r="PSF311" s="357"/>
      <c r="PSG311" s="358"/>
      <c r="PSH311" s="307"/>
      <c r="PSI311" s="307"/>
      <c r="PSJ311" s="308"/>
      <c r="PSL311" s="42"/>
      <c r="PSN311" s="357"/>
      <c r="PSO311" s="358"/>
      <c r="PSP311" s="307"/>
      <c r="PSQ311" s="307"/>
      <c r="PSR311" s="308"/>
      <c r="PST311" s="42"/>
      <c r="PSV311" s="357"/>
      <c r="PSW311" s="358"/>
      <c r="PSX311" s="307"/>
      <c r="PSY311" s="307"/>
      <c r="PSZ311" s="308"/>
      <c r="PTB311" s="42"/>
      <c r="PTD311" s="357"/>
      <c r="PTE311" s="358"/>
      <c r="PTF311" s="307"/>
      <c r="PTG311" s="307"/>
      <c r="PTH311" s="308"/>
      <c r="PTJ311" s="42"/>
      <c r="PTL311" s="357"/>
      <c r="PTM311" s="358"/>
      <c r="PTN311" s="307"/>
      <c r="PTO311" s="307"/>
      <c r="PTP311" s="308"/>
      <c r="PTR311" s="42"/>
      <c r="PTT311" s="357"/>
      <c r="PTU311" s="358"/>
      <c r="PTV311" s="307"/>
      <c r="PTW311" s="307"/>
      <c r="PTX311" s="308"/>
      <c r="PTZ311" s="42"/>
      <c r="PUB311" s="357"/>
      <c r="PUC311" s="358"/>
      <c r="PUD311" s="307"/>
      <c r="PUE311" s="307"/>
      <c r="PUF311" s="308"/>
      <c r="PUH311" s="42"/>
      <c r="PUJ311" s="357"/>
      <c r="PUK311" s="358"/>
      <c r="PUL311" s="307"/>
      <c r="PUM311" s="307"/>
      <c r="PUN311" s="308"/>
      <c r="PUP311" s="42"/>
      <c r="PUR311" s="357"/>
      <c r="PUS311" s="358"/>
      <c r="PUT311" s="307"/>
      <c r="PUU311" s="307"/>
      <c r="PUV311" s="308"/>
      <c r="PUX311" s="42"/>
      <c r="PUZ311" s="357"/>
      <c r="PVA311" s="358"/>
      <c r="PVB311" s="307"/>
      <c r="PVC311" s="307"/>
      <c r="PVD311" s="308"/>
      <c r="PVF311" s="42"/>
      <c r="PVH311" s="357"/>
      <c r="PVI311" s="358"/>
      <c r="PVJ311" s="307"/>
      <c r="PVK311" s="307"/>
      <c r="PVL311" s="308"/>
      <c r="PVN311" s="42"/>
      <c r="PVP311" s="357"/>
      <c r="PVQ311" s="358"/>
      <c r="PVR311" s="307"/>
      <c r="PVS311" s="307"/>
      <c r="PVT311" s="308"/>
      <c r="PVV311" s="42"/>
      <c r="PVX311" s="357"/>
      <c r="PVY311" s="358"/>
      <c r="PVZ311" s="307"/>
      <c r="PWA311" s="307"/>
      <c r="PWB311" s="308"/>
      <c r="PWD311" s="42"/>
      <c r="PWF311" s="357"/>
      <c r="PWG311" s="358"/>
      <c r="PWH311" s="307"/>
      <c r="PWI311" s="307"/>
      <c r="PWJ311" s="308"/>
      <c r="PWL311" s="42"/>
      <c r="PWN311" s="357"/>
      <c r="PWO311" s="358"/>
      <c r="PWP311" s="307"/>
      <c r="PWQ311" s="307"/>
      <c r="PWR311" s="308"/>
      <c r="PWT311" s="42"/>
      <c r="PWV311" s="357"/>
      <c r="PWW311" s="358"/>
      <c r="PWX311" s="307"/>
      <c r="PWY311" s="307"/>
      <c r="PWZ311" s="308"/>
      <c r="PXB311" s="42"/>
      <c r="PXD311" s="357"/>
      <c r="PXE311" s="358"/>
      <c r="PXF311" s="307"/>
      <c r="PXG311" s="307"/>
      <c r="PXH311" s="308"/>
      <c r="PXJ311" s="42"/>
      <c r="PXL311" s="357"/>
      <c r="PXM311" s="358"/>
      <c r="PXN311" s="307"/>
      <c r="PXO311" s="307"/>
      <c r="PXP311" s="308"/>
      <c r="PXR311" s="42"/>
      <c r="PXT311" s="357"/>
      <c r="PXU311" s="358"/>
      <c r="PXV311" s="307"/>
      <c r="PXW311" s="307"/>
      <c r="PXX311" s="308"/>
      <c r="PXZ311" s="42"/>
      <c r="PYB311" s="357"/>
      <c r="PYC311" s="358"/>
      <c r="PYD311" s="307"/>
      <c r="PYE311" s="307"/>
      <c r="PYF311" s="308"/>
      <c r="PYH311" s="42"/>
      <c r="PYJ311" s="357"/>
      <c r="PYK311" s="358"/>
      <c r="PYL311" s="307"/>
      <c r="PYM311" s="307"/>
      <c r="PYN311" s="308"/>
      <c r="PYP311" s="42"/>
      <c r="PYR311" s="357"/>
      <c r="PYS311" s="358"/>
      <c r="PYT311" s="307"/>
      <c r="PYU311" s="307"/>
      <c r="PYV311" s="308"/>
      <c r="PYX311" s="42"/>
      <c r="PYZ311" s="357"/>
      <c r="PZA311" s="358"/>
      <c r="PZB311" s="307"/>
      <c r="PZC311" s="307"/>
      <c r="PZD311" s="308"/>
      <c r="PZF311" s="42"/>
      <c r="PZH311" s="357"/>
      <c r="PZI311" s="358"/>
      <c r="PZJ311" s="307"/>
      <c r="PZK311" s="307"/>
      <c r="PZL311" s="308"/>
      <c r="PZN311" s="42"/>
      <c r="PZP311" s="357"/>
      <c r="PZQ311" s="358"/>
      <c r="PZR311" s="307"/>
      <c r="PZS311" s="307"/>
      <c r="PZT311" s="308"/>
      <c r="PZV311" s="42"/>
      <c r="PZX311" s="357"/>
      <c r="PZY311" s="358"/>
      <c r="PZZ311" s="307"/>
      <c r="QAA311" s="307"/>
      <c r="QAB311" s="308"/>
      <c r="QAD311" s="42"/>
      <c r="QAF311" s="357"/>
      <c r="QAG311" s="358"/>
      <c r="QAH311" s="307"/>
      <c r="QAI311" s="307"/>
      <c r="QAJ311" s="308"/>
      <c r="QAL311" s="42"/>
      <c r="QAN311" s="357"/>
      <c r="QAO311" s="358"/>
      <c r="QAP311" s="307"/>
      <c r="QAQ311" s="307"/>
      <c r="QAR311" s="308"/>
      <c r="QAT311" s="42"/>
      <c r="QAV311" s="357"/>
      <c r="QAW311" s="358"/>
      <c r="QAX311" s="307"/>
      <c r="QAY311" s="307"/>
      <c r="QAZ311" s="308"/>
      <c r="QBB311" s="42"/>
      <c r="QBD311" s="357"/>
      <c r="QBE311" s="358"/>
      <c r="QBF311" s="307"/>
      <c r="QBG311" s="307"/>
      <c r="QBH311" s="308"/>
      <c r="QBJ311" s="42"/>
      <c r="QBL311" s="357"/>
      <c r="QBM311" s="358"/>
      <c r="QBN311" s="307"/>
      <c r="QBO311" s="307"/>
      <c r="QBP311" s="308"/>
      <c r="QBR311" s="42"/>
      <c r="QBT311" s="357"/>
      <c r="QBU311" s="358"/>
      <c r="QBV311" s="307"/>
      <c r="QBW311" s="307"/>
      <c r="QBX311" s="308"/>
      <c r="QBZ311" s="42"/>
      <c r="QCB311" s="357"/>
      <c r="QCC311" s="358"/>
      <c r="QCD311" s="307"/>
      <c r="QCE311" s="307"/>
      <c r="QCF311" s="308"/>
      <c r="QCH311" s="42"/>
      <c r="QCJ311" s="357"/>
      <c r="QCK311" s="358"/>
      <c r="QCL311" s="307"/>
      <c r="QCM311" s="307"/>
      <c r="QCN311" s="308"/>
      <c r="QCP311" s="42"/>
      <c r="QCR311" s="357"/>
      <c r="QCS311" s="358"/>
      <c r="QCT311" s="307"/>
      <c r="QCU311" s="307"/>
      <c r="QCV311" s="308"/>
      <c r="QCX311" s="42"/>
      <c r="QCZ311" s="357"/>
      <c r="QDA311" s="358"/>
      <c r="QDB311" s="307"/>
      <c r="QDC311" s="307"/>
      <c r="QDD311" s="308"/>
      <c r="QDF311" s="42"/>
      <c r="QDH311" s="357"/>
      <c r="QDI311" s="358"/>
      <c r="QDJ311" s="307"/>
      <c r="QDK311" s="307"/>
      <c r="QDL311" s="308"/>
      <c r="QDN311" s="42"/>
      <c r="QDP311" s="357"/>
      <c r="QDQ311" s="358"/>
      <c r="QDR311" s="307"/>
      <c r="QDS311" s="307"/>
      <c r="QDT311" s="308"/>
      <c r="QDV311" s="42"/>
      <c r="QDX311" s="357"/>
      <c r="QDY311" s="358"/>
      <c r="QDZ311" s="307"/>
      <c r="QEA311" s="307"/>
      <c r="QEB311" s="308"/>
      <c r="QED311" s="42"/>
      <c r="QEF311" s="357"/>
      <c r="QEG311" s="358"/>
      <c r="QEH311" s="307"/>
      <c r="QEI311" s="307"/>
      <c r="QEJ311" s="308"/>
      <c r="QEL311" s="42"/>
      <c r="QEN311" s="357"/>
      <c r="QEO311" s="358"/>
      <c r="QEP311" s="307"/>
      <c r="QEQ311" s="307"/>
      <c r="QER311" s="308"/>
      <c r="QET311" s="42"/>
      <c r="QEV311" s="357"/>
      <c r="QEW311" s="358"/>
      <c r="QEX311" s="307"/>
      <c r="QEY311" s="307"/>
      <c r="QEZ311" s="308"/>
      <c r="QFB311" s="42"/>
      <c r="QFD311" s="357"/>
      <c r="QFE311" s="358"/>
      <c r="QFF311" s="307"/>
      <c r="QFG311" s="307"/>
      <c r="QFH311" s="308"/>
      <c r="QFJ311" s="42"/>
      <c r="QFL311" s="357"/>
      <c r="QFM311" s="358"/>
      <c r="QFN311" s="307"/>
      <c r="QFO311" s="307"/>
      <c r="QFP311" s="308"/>
      <c r="QFR311" s="42"/>
      <c r="QFT311" s="357"/>
      <c r="QFU311" s="358"/>
      <c r="QFV311" s="307"/>
      <c r="QFW311" s="307"/>
      <c r="QFX311" s="308"/>
      <c r="QFZ311" s="42"/>
      <c r="QGB311" s="357"/>
      <c r="QGC311" s="358"/>
      <c r="QGD311" s="307"/>
      <c r="QGE311" s="307"/>
      <c r="QGF311" s="308"/>
      <c r="QGH311" s="42"/>
      <c r="QGJ311" s="357"/>
      <c r="QGK311" s="358"/>
      <c r="QGL311" s="307"/>
      <c r="QGM311" s="307"/>
      <c r="QGN311" s="308"/>
      <c r="QGP311" s="42"/>
      <c r="QGR311" s="357"/>
      <c r="QGS311" s="358"/>
      <c r="QGT311" s="307"/>
      <c r="QGU311" s="307"/>
      <c r="QGV311" s="308"/>
      <c r="QGX311" s="42"/>
      <c r="QGZ311" s="357"/>
      <c r="QHA311" s="358"/>
      <c r="QHB311" s="307"/>
      <c r="QHC311" s="307"/>
      <c r="QHD311" s="308"/>
      <c r="QHF311" s="42"/>
      <c r="QHH311" s="357"/>
      <c r="QHI311" s="358"/>
      <c r="QHJ311" s="307"/>
      <c r="QHK311" s="307"/>
      <c r="QHL311" s="308"/>
      <c r="QHN311" s="42"/>
      <c r="QHP311" s="357"/>
      <c r="QHQ311" s="358"/>
      <c r="QHR311" s="307"/>
      <c r="QHS311" s="307"/>
      <c r="QHT311" s="308"/>
      <c r="QHV311" s="42"/>
      <c r="QHX311" s="357"/>
      <c r="QHY311" s="358"/>
      <c r="QHZ311" s="307"/>
      <c r="QIA311" s="307"/>
      <c r="QIB311" s="308"/>
      <c r="QID311" s="42"/>
      <c r="QIF311" s="357"/>
      <c r="QIG311" s="358"/>
      <c r="QIH311" s="307"/>
      <c r="QII311" s="307"/>
      <c r="QIJ311" s="308"/>
      <c r="QIL311" s="42"/>
      <c r="QIN311" s="357"/>
      <c r="QIO311" s="358"/>
      <c r="QIP311" s="307"/>
      <c r="QIQ311" s="307"/>
      <c r="QIR311" s="308"/>
      <c r="QIT311" s="42"/>
      <c r="QIV311" s="357"/>
      <c r="QIW311" s="358"/>
      <c r="QIX311" s="307"/>
      <c r="QIY311" s="307"/>
      <c r="QIZ311" s="308"/>
      <c r="QJB311" s="42"/>
      <c r="QJD311" s="357"/>
      <c r="QJE311" s="358"/>
      <c r="QJF311" s="307"/>
      <c r="QJG311" s="307"/>
      <c r="QJH311" s="308"/>
      <c r="QJJ311" s="42"/>
      <c r="QJL311" s="357"/>
      <c r="QJM311" s="358"/>
      <c r="QJN311" s="307"/>
      <c r="QJO311" s="307"/>
      <c r="QJP311" s="308"/>
      <c r="QJR311" s="42"/>
      <c r="QJT311" s="357"/>
      <c r="QJU311" s="358"/>
      <c r="QJV311" s="307"/>
      <c r="QJW311" s="307"/>
      <c r="QJX311" s="308"/>
      <c r="QJZ311" s="42"/>
      <c r="QKB311" s="357"/>
      <c r="QKC311" s="358"/>
      <c r="QKD311" s="307"/>
      <c r="QKE311" s="307"/>
      <c r="QKF311" s="308"/>
      <c r="QKH311" s="42"/>
      <c r="QKJ311" s="357"/>
      <c r="QKK311" s="358"/>
      <c r="QKL311" s="307"/>
      <c r="QKM311" s="307"/>
      <c r="QKN311" s="308"/>
      <c r="QKP311" s="42"/>
      <c r="QKR311" s="357"/>
      <c r="QKS311" s="358"/>
      <c r="QKT311" s="307"/>
      <c r="QKU311" s="307"/>
      <c r="QKV311" s="308"/>
      <c r="QKX311" s="42"/>
      <c r="QKZ311" s="357"/>
      <c r="QLA311" s="358"/>
      <c r="QLB311" s="307"/>
      <c r="QLC311" s="307"/>
      <c r="QLD311" s="308"/>
      <c r="QLF311" s="42"/>
      <c r="QLH311" s="357"/>
      <c r="QLI311" s="358"/>
      <c r="QLJ311" s="307"/>
      <c r="QLK311" s="307"/>
      <c r="QLL311" s="308"/>
      <c r="QLN311" s="42"/>
      <c r="QLP311" s="357"/>
      <c r="QLQ311" s="358"/>
      <c r="QLR311" s="307"/>
      <c r="QLS311" s="307"/>
      <c r="QLT311" s="308"/>
      <c r="QLV311" s="42"/>
      <c r="QLX311" s="357"/>
      <c r="QLY311" s="358"/>
      <c r="QLZ311" s="307"/>
      <c r="QMA311" s="307"/>
      <c r="QMB311" s="308"/>
      <c r="QMD311" s="42"/>
      <c r="QMF311" s="357"/>
      <c r="QMG311" s="358"/>
      <c r="QMH311" s="307"/>
      <c r="QMI311" s="307"/>
      <c r="QMJ311" s="308"/>
      <c r="QML311" s="42"/>
      <c r="QMN311" s="357"/>
      <c r="QMO311" s="358"/>
      <c r="QMP311" s="307"/>
      <c r="QMQ311" s="307"/>
      <c r="QMR311" s="308"/>
      <c r="QMT311" s="42"/>
      <c r="QMV311" s="357"/>
      <c r="QMW311" s="358"/>
      <c r="QMX311" s="307"/>
      <c r="QMY311" s="307"/>
      <c r="QMZ311" s="308"/>
      <c r="QNB311" s="42"/>
      <c r="QND311" s="357"/>
      <c r="QNE311" s="358"/>
      <c r="QNF311" s="307"/>
      <c r="QNG311" s="307"/>
      <c r="QNH311" s="308"/>
      <c r="QNJ311" s="42"/>
      <c r="QNL311" s="357"/>
      <c r="QNM311" s="358"/>
      <c r="QNN311" s="307"/>
      <c r="QNO311" s="307"/>
      <c r="QNP311" s="308"/>
      <c r="QNR311" s="42"/>
      <c r="QNT311" s="357"/>
      <c r="QNU311" s="358"/>
      <c r="QNV311" s="307"/>
      <c r="QNW311" s="307"/>
      <c r="QNX311" s="308"/>
      <c r="QNZ311" s="42"/>
      <c r="QOB311" s="357"/>
      <c r="QOC311" s="358"/>
      <c r="QOD311" s="307"/>
      <c r="QOE311" s="307"/>
      <c r="QOF311" s="308"/>
      <c r="QOH311" s="42"/>
      <c r="QOJ311" s="357"/>
      <c r="QOK311" s="358"/>
      <c r="QOL311" s="307"/>
      <c r="QOM311" s="307"/>
      <c r="QON311" s="308"/>
      <c r="QOP311" s="42"/>
      <c r="QOR311" s="357"/>
      <c r="QOS311" s="358"/>
      <c r="QOT311" s="307"/>
      <c r="QOU311" s="307"/>
      <c r="QOV311" s="308"/>
      <c r="QOX311" s="42"/>
      <c r="QOZ311" s="357"/>
      <c r="QPA311" s="358"/>
      <c r="QPB311" s="307"/>
      <c r="QPC311" s="307"/>
      <c r="QPD311" s="308"/>
      <c r="QPF311" s="42"/>
      <c r="QPH311" s="357"/>
      <c r="QPI311" s="358"/>
      <c r="QPJ311" s="307"/>
      <c r="QPK311" s="307"/>
      <c r="QPL311" s="308"/>
      <c r="QPN311" s="42"/>
      <c r="QPP311" s="357"/>
      <c r="QPQ311" s="358"/>
      <c r="QPR311" s="307"/>
      <c r="QPS311" s="307"/>
      <c r="QPT311" s="308"/>
      <c r="QPV311" s="42"/>
      <c r="QPX311" s="357"/>
      <c r="QPY311" s="358"/>
      <c r="QPZ311" s="307"/>
      <c r="QQA311" s="307"/>
      <c r="QQB311" s="308"/>
      <c r="QQD311" s="42"/>
      <c r="QQF311" s="357"/>
      <c r="QQG311" s="358"/>
      <c r="QQH311" s="307"/>
      <c r="QQI311" s="307"/>
      <c r="QQJ311" s="308"/>
      <c r="QQL311" s="42"/>
      <c r="QQN311" s="357"/>
      <c r="QQO311" s="358"/>
      <c r="QQP311" s="307"/>
      <c r="QQQ311" s="307"/>
      <c r="QQR311" s="308"/>
      <c r="QQT311" s="42"/>
      <c r="QQV311" s="357"/>
      <c r="QQW311" s="358"/>
      <c r="QQX311" s="307"/>
      <c r="QQY311" s="307"/>
      <c r="QQZ311" s="308"/>
      <c r="QRB311" s="42"/>
      <c r="QRD311" s="357"/>
      <c r="QRE311" s="358"/>
      <c r="QRF311" s="307"/>
      <c r="QRG311" s="307"/>
      <c r="QRH311" s="308"/>
      <c r="QRJ311" s="42"/>
      <c r="QRL311" s="357"/>
      <c r="QRM311" s="358"/>
      <c r="QRN311" s="307"/>
      <c r="QRO311" s="307"/>
      <c r="QRP311" s="308"/>
      <c r="QRR311" s="42"/>
      <c r="QRT311" s="357"/>
      <c r="QRU311" s="358"/>
      <c r="QRV311" s="307"/>
      <c r="QRW311" s="307"/>
      <c r="QRX311" s="308"/>
      <c r="QRZ311" s="42"/>
      <c r="QSB311" s="357"/>
      <c r="QSC311" s="358"/>
      <c r="QSD311" s="307"/>
      <c r="QSE311" s="307"/>
      <c r="QSF311" s="308"/>
      <c r="QSH311" s="42"/>
      <c r="QSJ311" s="357"/>
      <c r="QSK311" s="358"/>
      <c r="QSL311" s="307"/>
      <c r="QSM311" s="307"/>
      <c r="QSN311" s="308"/>
      <c r="QSP311" s="42"/>
      <c r="QSR311" s="357"/>
      <c r="QSS311" s="358"/>
      <c r="QST311" s="307"/>
      <c r="QSU311" s="307"/>
      <c r="QSV311" s="308"/>
      <c r="QSX311" s="42"/>
      <c r="QSZ311" s="357"/>
      <c r="QTA311" s="358"/>
      <c r="QTB311" s="307"/>
      <c r="QTC311" s="307"/>
      <c r="QTD311" s="308"/>
      <c r="QTF311" s="42"/>
      <c r="QTH311" s="357"/>
      <c r="QTI311" s="358"/>
      <c r="QTJ311" s="307"/>
      <c r="QTK311" s="307"/>
      <c r="QTL311" s="308"/>
      <c r="QTN311" s="42"/>
      <c r="QTP311" s="357"/>
      <c r="QTQ311" s="358"/>
      <c r="QTR311" s="307"/>
      <c r="QTS311" s="307"/>
      <c r="QTT311" s="308"/>
      <c r="QTV311" s="42"/>
      <c r="QTX311" s="357"/>
      <c r="QTY311" s="358"/>
      <c r="QTZ311" s="307"/>
      <c r="QUA311" s="307"/>
      <c r="QUB311" s="308"/>
      <c r="QUD311" s="42"/>
      <c r="QUF311" s="357"/>
      <c r="QUG311" s="358"/>
      <c r="QUH311" s="307"/>
      <c r="QUI311" s="307"/>
      <c r="QUJ311" s="308"/>
      <c r="QUL311" s="42"/>
      <c r="QUN311" s="357"/>
      <c r="QUO311" s="358"/>
      <c r="QUP311" s="307"/>
      <c r="QUQ311" s="307"/>
      <c r="QUR311" s="308"/>
      <c r="QUT311" s="42"/>
      <c r="QUV311" s="357"/>
      <c r="QUW311" s="358"/>
      <c r="QUX311" s="307"/>
      <c r="QUY311" s="307"/>
      <c r="QUZ311" s="308"/>
      <c r="QVB311" s="42"/>
      <c r="QVD311" s="357"/>
      <c r="QVE311" s="358"/>
      <c r="QVF311" s="307"/>
      <c r="QVG311" s="307"/>
      <c r="QVH311" s="308"/>
      <c r="QVJ311" s="42"/>
      <c r="QVL311" s="357"/>
      <c r="QVM311" s="358"/>
      <c r="QVN311" s="307"/>
      <c r="QVO311" s="307"/>
      <c r="QVP311" s="308"/>
      <c r="QVR311" s="42"/>
      <c r="QVT311" s="357"/>
      <c r="QVU311" s="358"/>
      <c r="QVV311" s="307"/>
      <c r="QVW311" s="307"/>
      <c r="QVX311" s="308"/>
      <c r="QVZ311" s="42"/>
      <c r="QWB311" s="357"/>
      <c r="QWC311" s="358"/>
      <c r="QWD311" s="307"/>
      <c r="QWE311" s="307"/>
      <c r="QWF311" s="308"/>
      <c r="QWH311" s="42"/>
      <c r="QWJ311" s="357"/>
      <c r="QWK311" s="358"/>
      <c r="QWL311" s="307"/>
      <c r="QWM311" s="307"/>
      <c r="QWN311" s="308"/>
      <c r="QWP311" s="42"/>
      <c r="QWR311" s="357"/>
      <c r="QWS311" s="358"/>
      <c r="QWT311" s="307"/>
      <c r="QWU311" s="307"/>
      <c r="QWV311" s="308"/>
      <c r="QWX311" s="42"/>
      <c r="QWZ311" s="357"/>
      <c r="QXA311" s="358"/>
      <c r="QXB311" s="307"/>
      <c r="QXC311" s="307"/>
      <c r="QXD311" s="308"/>
      <c r="QXF311" s="42"/>
      <c r="QXH311" s="357"/>
      <c r="QXI311" s="358"/>
      <c r="QXJ311" s="307"/>
      <c r="QXK311" s="307"/>
      <c r="QXL311" s="308"/>
      <c r="QXN311" s="42"/>
      <c r="QXP311" s="357"/>
      <c r="QXQ311" s="358"/>
      <c r="QXR311" s="307"/>
      <c r="QXS311" s="307"/>
      <c r="QXT311" s="308"/>
      <c r="QXV311" s="42"/>
      <c r="QXX311" s="357"/>
      <c r="QXY311" s="358"/>
      <c r="QXZ311" s="307"/>
      <c r="QYA311" s="307"/>
      <c r="QYB311" s="308"/>
      <c r="QYD311" s="42"/>
      <c r="QYF311" s="357"/>
      <c r="QYG311" s="358"/>
      <c r="QYH311" s="307"/>
      <c r="QYI311" s="307"/>
      <c r="QYJ311" s="308"/>
      <c r="QYL311" s="42"/>
      <c r="QYN311" s="357"/>
      <c r="QYO311" s="358"/>
      <c r="QYP311" s="307"/>
      <c r="QYQ311" s="307"/>
      <c r="QYR311" s="308"/>
      <c r="QYT311" s="42"/>
      <c r="QYV311" s="357"/>
      <c r="QYW311" s="358"/>
      <c r="QYX311" s="307"/>
      <c r="QYY311" s="307"/>
      <c r="QYZ311" s="308"/>
      <c r="QZB311" s="42"/>
      <c r="QZD311" s="357"/>
      <c r="QZE311" s="358"/>
      <c r="QZF311" s="307"/>
      <c r="QZG311" s="307"/>
      <c r="QZH311" s="308"/>
      <c r="QZJ311" s="42"/>
      <c r="QZL311" s="357"/>
      <c r="QZM311" s="358"/>
      <c r="QZN311" s="307"/>
      <c r="QZO311" s="307"/>
      <c r="QZP311" s="308"/>
      <c r="QZR311" s="42"/>
      <c r="QZT311" s="357"/>
      <c r="QZU311" s="358"/>
      <c r="QZV311" s="307"/>
      <c r="QZW311" s="307"/>
      <c r="QZX311" s="308"/>
      <c r="QZZ311" s="42"/>
      <c r="RAB311" s="357"/>
      <c r="RAC311" s="358"/>
      <c r="RAD311" s="307"/>
      <c r="RAE311" s="307"/>
      <c r="RAF311" s="308"/>
      <c r="RAH311" s="42"/>
      <c r="RAJ311" s="357"/>
      <c r="RAK311" s="358"/>
      <c r="RAL311" s="307"/>
      <c r="RAM311" s="307"/>
      <c r="RAN311" s="308"/>
      <c r="RAP311" s="42"/>
      <c r="RAR311" s="357"/>
      <c r="RAS311" s="358"/>
      <c r="RAT311" s="307"/>
      <c r="RAU311" s="307"/>
      <c r="RAV311" s="308"/>
      <c r="RAX311" s="42"/>
      <c r="RAZ311" s="357"/>
      <c r="RBA311" s="358"/>
      <c r="RBB311" s="307"/>
      <c r="RBC311" s="307"/>
      <c r="RBD311" s="308"/>
      <c r="RBF311" s="42"/>
      <c r="RBH311" s="357"/>
      <c r="RBI311" s="358"/>
      <c r="RBJ311" s="307"/>
      <c r="RBK311" s="307"/>
      <c r="RBL311" s="308"/>
      <c r="RBN311" s="42"/>
      <c r="RBP311" s="357"/>
      <c r="RBQ311" s="358"/>
      <c r="RBR311" s="307"/>
      <c r="RBS311" s="307"/>
      <c r="RBT311" s="308"/>
      <c r="RBV311" s="42"/>
      <c r="RBX311" s="357"/>
      <c r="RBY311" s="358"/>
      <c r="RBZ311" s="307"/>
      <c r="RCA311" s="307"/>
      <c r="RCB311" s="308"/>
      <c r="RCD311" s="42"/>
      <c r="RCF311" s="357"/>
      <c r="RCG311" s="358"/>
      <c r="RCH311" s="307"/>
      <c r="RCI311" s="307"/>
      <c r="RCJ311" s="308"/>
      <c r="RCL311" s="42"/>
      <c r="RCN311" s="357"/>
      <c r="RCO311" s="358"/>
      <c r="RCP311" s="307"/>
      <c r="RCQ311" s="307"/>
      <c r="RCR311" s="308"/>
      <c r="RCT311" s="42"/>
      <c r="RCV311" s="357"/>
      <c r="RCW311" s="358"/>
      <c r="RCX311" s="307"/>
      <c r="RCY311" s="307"/>
      <c r="RCZ311" s="308"/>
      <c r="RDB311" s="42"/>
      <c r="RDD311" s="357"/>
      <c r="RDE311" s="358"/>
      <c r="RDF311" s="307"/>
      <c r="RDG311" s="307"/>
      <c r="RDH311" s="308"/>
      <c r="RDJ311" s="42"/>
      <c r="RDL311" s="357"/>
      <c r="RDM311" s="358"/>
      <c r="RDN311" s="307"/>
      <c r="RDO311" s="307"/>
      <c r="RDP311" s="308"/>
      <c r="RDR311" s="42"/>
      <c r="RDT311" s="357"/>
      <c r="RDU311" s="358"/>
      <c r="RDV311" s="307"/>
      <c r="RDW311" s="307"/>
      <c r="RDX311" s="308"/>
      <c r="RDZ311" s="42"/>
      <c r="REB311" s="357"/>
      <c r="REC311" s="358"/>
      <c r="RED311" s="307"/>
      <c r="REE311" s="307"/>
      <c r="REF311" s="308"/>
      <c r="REH311" s="42"/>
      <c r="REJ311" s="357"/>
      <c r="REK311" s="358"/>
      <c r="REL311" s="307"/>
      <c r="REM311" s="307"/>
      <c r="REN311" s="308"/>
      <c r="REP311" s="42"/>
      <c r="RER311" s="357"/>
      <c r="RES311" s="358"/>
      <c r="RET311" s="307"/>
      <c r="REU311" s="307"/>
      <c r="REV311" s="308"/>
      <c r="REX311" s="42"/>
      <c r="REZ311" s="357"/>
      <c r="RFA311" s="358"/>
      <c r="RFB311" s="307"/>
      <c r="RFC311" s="307"/>
      <c r="RFD311" s="308"/>
      <c r="RFF311" s="42"/>
      <c r="RFH311" s="357"/>
      <c r="RFI311" s="358"/>
      <c r="RFJ311" s="307"/>
      <c r="RFK311" s="307"/>
      <c r="RFL311" s="308"/>
      <c r="RFN311" s="42"/>
      <c r="RFP311" s="357"/>
      <c r="RFQ311" s="358"/>
      <c r="RFR311" s="307"/>
      <c r="RFS311" s="307"/>
      <c r="RFT311" s="308"/>
      <c r="RFV311" s="42"/>
      <c r="RFX311" s="357"/>
      <c r="RFY311" s="358"/>
      <c r="RFZ311" s="307"/>
      <c r="RGA311" s="307"/>
      <c r="RGB311" s="308"/>
      <c r="RGD311" s="42"/>
      <c r="RGF311" s="357"/>
      <c r="RGG311" s="358"/>
      <c r="RGH311" s="307"/>
      <c r="RGI311" s="307"/>
      <c r="RGJ311" s="308"/>
      <c r="RGL311" s="42"/>
      <c r="RGN311" s="357"/>
      <c r="RGO311" s="358"/>
      <c r="RGP311" s="307"/>
      <c r="RGQ311" s="307"/>
      <c r="RGR311" s="308"/>
      <c r="RGT311" s="42"/>
      <c r="RGV311" s="357"/>
      <c r="RGW311" s="358"/>
      <c r="RGX311" s="307"/>
      <c r="RGY311" s="307"/>
      <c r="RGZ311" s="308"/>
      <c r="RHB311" s="42"/>
      <c r="RHD311" s="357"/>
      <c r="RHE311" s="358"/>
      <c r="RHF311" s="307"/>
      <c r="RHG311" s="307"/>
      <c r="RHH311" s="308"/>
      <c r="RHJ311" s="42"/>
      <c r="RHL311" s="357"/>
      <c r="RHM311" s="358"/>
      <c r="RHN311" s="307"/>
      <c r="RHO311" s="307"/>
      <c r="RHP311" s="308"/>
      <c r="RHR311" s="42"/>
      <c r="RHT311" s="357"/>
      <c r="RHU311" s="358"/>
      <c r="RHV311" s="307"/>
      <c r="RHW311" s="307"/>
      <c r="RHX311" s="308"/>
      <c r="RHZ311" s="42"/>
      <c r="RIB311" s="357"/>
      <c r="RIC311" s="358"/>
      <c r="RID311" s="307"/>
      <c r="RIE311" s="307"/>
      <c r="RIF311" s="308"/>
      <c r="RIH311" s="42"/>
      <c r="RIJ311" s="357"/>
      <c r="RIK311" s="358"/>
      <c r="RIL311" s="307"/>
      <c r="RIM311" s="307"/>
      <c r="RIN311" s="308"/>
      <c r="RIP311" s="42"/>
      <c r="RIR311" s="357"/>
      <c r="RIS311" s="358"/>
      <c r="RIT311" s="307"/>
      <c r="RIU311" s="307"/>
      <c r="RIV311" s="308"/>
      <c r="RIX311" s="42"/>
      <c r="RIZ311" s="357"/>
      <c r="RJA311" s="358"/>
      <c r="RJB311" s="307"/>
      <c r="RJC311" s="307"/>
      <c r="RJD311" s="308"/>
      <c r="RJF311" s="42"/>
      <c r="RJH311" s="357"/>
      <c r="RJI311" s="358"/>
      <c r="RJJ311" s="307"/>
      <c r="RJK311" s="307"/>
      <c r="RJL311" s="308"/>
      <c r="RJN311" s="42"/>
      <c r="RJP311" s="357"/>
      <c r="RJQ311" s="358"/>
      <c r="RJR311" s="307"/>
      <c r="RJS311" s="307"/>
      <c r="RJT311" s="308"/>
      <c r="RJV311" s="42"/>
      <c r="RJX311" s="357"/>
      <c r="RJY311" s="358"/>
      <c r="RJZ311" s="307"/>
      <c r="RKA311" s="307"/>
      <c r="RKB311" s="308"/>
      <c r="RKD311" s="42"/>
      <c r="RKF311" s="357"/>
      <c r="RKG311" s="358"/>
      <c r="RKH311" s="307"/>
      <c r="RKI311" s="307"/>
      <c r="RKJ311" s="308"/>
      <c r="RKL311" s="42"/>
      <c r="RKN311" s="357"/>
      <c r="RKO311" s="358"/>
      <c r="RKP311" s="307"/>
      <c r="RKQ311" s="307"/>
      <c r="RKR311" s="308"/>
      <c r="RKT311" s="42"/>
      <c r="RKV311" s="357"/>
      <c r="RKW311" s="358"/>
      <c r="RKX311" s="307"/>
      <c r="RKY311" s="307"/>
      <c r="RKZ311" s="308"/>
      <c r="RLB311" s="42"/>
      <c r="RLD311" s="357"/>
      <c r="RLE311" s="358"/>
      <c r="RLF311" s="307"/>
      <c r="RLG311" s="307"/>
      <c r="RLH311" s="308"/>
      <c r="RLJ311" s="42"/>
      <c r="RLL311" s="357"/>
      <c r="RLM311" s="358"/>
      <c r="RLN311" s="307"/>
      <c r="RLO311" s="307"/>
      <c r="RLP311" s="308"/>
      <c r="RLR311" s="42"/>
      <c r="RLT311" s="357"/>
      <c r="RLU311" s="358"/>
      <c r="RLV311" s="307"/>
      <c r="RLW311" s="307"/>
      <c r="RLX311" s="308"/>
      <c r="RLZ311" s="42"/>
      <c r="RMB311" s="357"/>
      <c r="RMC311" s="358"/>
      <c r="RMD311" s="307"/>
      <c r="RME311" s="307"/>
      <c r="RMF311" s="308"/>
      <c r="RMH311" s="42"/>
      <c r="RMJ311" s="357"/>
      <c r="RMK311" s="358"/>
      <c r="RML311" s="307"/>
      <c r="RMM311" s="307"/>
      <c r="RMN311" s="308"/>
      <c r="RMP311" s="42"/>
      <c r="RMR311" s="357"/>
      <c r="RMS311" s="358"/>
      <c r="RMT311" s="307"/>
      <c r="RMU311" s="307"/>
      <c r="RMV311" s="308"/>
      <c r="RMX311" s="42"/>
      <c r="RMZ311" s="357"/>
      <c r="RNA311" s="358"/>
      <c r="RNB311" s="307"/>
      <c r="RNC311" s="307"/>
      <c r="RND311" s="308"/>
      <c r="RNF311" s="42"/>
      <c r="RNH311" s="357"/>
      <c r="RNI311" s="358"/>
      <c r="RNJ311" s="307"/>
      <c r="RNK311" s="307"/>
      <c r="RNL311" s="308"/>
      <c r="RNN311" s="42"/>
      <c r="RNP311" s="357"/>
      <c r="RNQ311" s="358"/>
      <c r="RNR311" s="307"/>
      <c r="RNS311" s="307"/>
      <c r="RNT311" s="308"/>
      <c r="RNV311" s="42"/>
      <c r="RNX311" s="357"/>
      <c r="RNY311" s="358"/>
      <c r="RNZ311" s="307"/>
      <c r="ROA311" s="307"/>
      <c r="ROB311" s="308"/>
      <c r="ROD311" s="42"/>
      <c r="ROF311" s="357"/>
      <c r="ROG311" s="358"/>
      <c r="ROH311" s="307"/>
      <c r="ROI311" s="307"/>
      <c r="ROJ311" s="308"/>
      <c r="ROL311" s="42"/>
      <c r="RON311" s="357"/>
      <c r="ROO311" s="358"/>
      <c r="ROP311" s="307"/>
      <c r="ROQ311" s="307"/>
      <c r="ROR311" s="308"/>
      <c r="ROT311" s="42"/>
      <c r="ROV311" s="357"/>
      <c r="ROW311" s="358"/>
      <c r="ROX311" s="307"/>
      <c r="ROY311" s="307"/>
      <c r="ROZ311" s="308"/>
      <c r="RPB311" s="42"/>
      <c r="RPD311" s="357"/>
      <c r="RPE311" s="358"/>
      <c r="RPF311" s="307"/>
      <c r="RPG311" s="307"/>
      <c r="RPH311" s="308"/>
      <c r="RPJ311" s="42"/>
      <c r="RPL311" s="357"/>
      <c r="RPM311" s="358"/>
      <c r="RPN311" s="307"/>
      <c r="RPO311" s="307"/>
      <c r="RPP311" s="308"/>
      <c r="RPR311" s="42"/>
      <c r="RPT311" s="357"/>
      <c r="RPU311" s="358"/>
      <c r="RPV311" s="307"/>
      <c r="RPW311" s="307"/>
      <c r="RPX311" s="308"/>
      <c r="RPZ311" s="42"/>
      <c r="RQB311" s="357"/>
      <c r="RQC311" s="358"/>
      <c r="RQD311" s="307"/>
      <c r="RQE311" s="307"/>
      <c r="RQF311" s="308"/>
      <c r="RQH311" s="42"/>
      <c r="RQJ311" s="357"/>
      <c r="RQK311" s="358"/>
      <c r="RQL311" s="307"/>
      <c r="RQM311" s="307"/>
      <c r="RQN311" s="308"/>
      <c r="RQP311" s="42"/>
      <c r="RQR311" s="357"/>
      <c r="RQS311" s="358"/>
      <c r="RQT311" s="307"/>
      <c r="RQU311" s="307"/>
      <c r="RQV311" s="308"/>
      <c r="RQX311" s="42"/>
      <c r="RQZ311" s="357"/>
      <c r="RRA311" s="358"/>
      <c r="RRB311" s="307"/>
      <c r="RRC311" s="307"/>
      <c r="RRD311" s="308"/>
      <c r="RRF311" s="42"/>
      <c r="RRH311" s="357"/>
      <c r="RRI311" s="358"/>
      <c r="RRJ311" s="307"/>
      <c r="RRK311" s="307"/>
      <c r="RRL311" s="308"/>
      <c r="RRN311" s="42"/>
      <c r="RRP311" s="357"/>
      <c r="RRQ311" s="358"/>
      <c r="RRR311" s="307"/>
      <c r="RRS311" s="307"/>
      <c r="RRT311" s="308"/>
      <c r="RRV311" s="42"/>
      <c r="RRX311" s="357"/>
      <c r="RRY311" s="358"/>
      <c r="RRZ311" s="307"/>
      <c r="RSA311" s="307"/>
      <c r="RSB311" s="308"/>
      <c r="RSD311" s="42"/>
      <c r="RSF311" s="357"/>
      <c r="RSG311" s="358"/>
      <c r="RSH311" s="307"/>
      <c r="RSI311" s="307"/>
      <c r="RSJ311" s="308"/>
      <c r="RSL311" s="42"/>
      <c r="RSN311" s="357"/>
      <c r="RSO311" s="358"/>
      <c r="RSP311" s="307"/>
      <c r="RSQ311" s="307"/>
      <c r="RSR311" s="308"/>
      <c r="RST311" s="42"/>
      <c r="RSV311" s="357"/>
      <c r="RSW311" s="358"/>
      <c r="RSX311" s="307"/>
      <c r="RSY311" s="307"/>
      <c r="RSZ311" s="308"/>
      <c r="RTB311" s="42"/>
      <c r="RTD311" s="357"/>
      <c r="RTE311" s="358"/>
      <c r="RTF311" s="307"/>
      <c r="RTG311" s="307"/>
      <c r="RTH311" s="308"/>
      <c r="RTJ311" s="42"/>
      <c r="RTL311" s="357"/>
      <c r="RTM311" s="358"/>
      <c r="RTN311" s="307"/>
      <c r="RTO311" s="307"/>
      <c r="RTP311" s="308"/>
      <c r="RTR311" s="42"/>
      <c r="RTT311" s="357"/>
      <c r="RTU311" s="358"/>
      <c r="RTV311" s="307"/>
      <c r="RTW311" s="307"/>
      <c r="RTX311" s="308"/>
      <c r="RTZ311" s="42"/>
      <c r="RUB311" s="357"/>
      <c r="RUC311" s="358"/>
      <c r="RUD311" s="307"/>
      <c r="RUE311" s="307"/>
      <c r="RUF311" s="308"/>
      <c r="RUH311" s="42"/>
      <c r="RUJ311" s="357"/>
      <c r="RUK311" s="358"/>
      <c r="RUL311" s="307"/>
      <c r="RUM311" s="307"/>
      <c r="RUN311" s="308"/>
      <c r="RUP311" s="42"/>
      <c r="RUR311" s="357"/>
      <c r="RUS311" s="358"/>
      <c r="RUT311" s="307"/>
      <c r="RUU311" s="307"/>
      <c r="RUV311" s="308"/>
      <c r="RUX311" s="42"/>
      <c r="RUZ311" s="357"/>
      <c r="RVA311" s="358"/>
      <c r="RVB311" s="307"/>
      <c r="RVC311" s="307"/>
      <c r="RVD311" s="308"/>
      <c r="RVF311" s="42"/>
      <c r="RVH311" s="357"/>
      <c r="RVI311" s="358"/>
      <c r="RVJ311" s="307"/>
      <c r="RVK311" s="307"/>
      <c r="RVL311" s="308"/>
      <c r="RVN311" s="42"/>
      <c r="RVP311" s="357"/>
      <c r="RVQ311" s="358"/>
      <c r="RVR311" s="307"/>
      <c r="RVS311" s="307"/>
      <c r="RVT311" s="308"/>
      <c r="RVV311" s="42"/>
      <c r="RVX311" s="357"/>
      <c r="RVY311" s="358"/>
      <c r="RVZ311" s="307"/>
      <c r="RWA311" s="307"/>
      <c r="RWB311" s="308"/>
      <c r="RWD311" s="42"/>
      <c r="RWF311" s="357"/>
      <c r="RWG311" s="358"/>
      <c r="RWH311" s="307"/>
      <c r="RWI311" s="307"/>
      <c r="RWJ311" s="308"/>
      <c r="RWL311" s="42"/>
      <c r="RWN311" s="357"/>
      <c r="RWO311" s="358"/>
      <c r="RWP311" s="307"/>
      <c r="RWQ311" s="307"/>
      <c r="RWR311" s="308"/>
      <c r="RWT311" s="42"/>
      <c r="RWV311" s="357"/>
      <c r="RWW311" s="358"/>
      <c r="RWX311" s="307"/>
      <c r="RWY311" s="307"/>
      <c r="RWZ311" s="308"/>
      <c r="RXB311" s="42"/>
      <c r="RXD311" s="357"/>
      <c r="RXE311" s="358"/>
      <c r="RXF311" s="307"/>
      <c r="RXG311" s="307"/>
      <c r="RXH311" s="308"/>
      <c r="RXJ311" s="42"/>
      <c r="RXL311" s="357"/>
      <c r="RXM311" s="358"/>
      <c r="RXN311" s="307"/>
      <c r="RXO311" s="307"/>
      <c r="RXP311" s="308"/>
      <c r="RXR311" s="42"/>
      <c r="RXT311" s="357"/>
      <c r="RXU311" s="358"/>
      <c r="RXV311" s="307"/>
      <c r="RXW311" s="307"/>
      <c r="RXX311" s="308"/>
      <c r="RXZ311" s="42"/>
      <c r="RYB311" s="357"/>
      <c r="RYC311" s="358"/>
      <c r="RYD311" s="307"/>
      <c r="RYE311" s="307"/>
      <c r="RYF311" s="308"/>
      <c r="RYH311" s="42"/>
      <c r="RYJ311" s="357"/>
      <c r="RYK311" s="358"/>
      <c r="RYL311" s="307"/>
      <c r="RYM311" s="307"/>
      <c r="RYN311" s="308"/>
      <c r="RYP311" s="42"/>
      <c r="RYR311" s="357"/>
      <c r="RYS311" s="358"/>
      <c r="RYT311" s="307"/>
      <c r="RYU311" s="307"/>
      <c r="RYV311" s="308"/>
      <c r="RYX311" s="42"/>
      <c r="RYZ311" s="357"/>
      <c r="RZA311" s="358"/>
      <c r="RZB311" s="307"/>
      <c r="RZC311" s="307"/>
      <c r="RZD311" s="308"/>
      <c r="RZF311" s="42"/>
      <c r="RZH311" s="357"/>
      <c r="RZI311" s="358"/>
      <c r="RZJ311" s="307"/>
      <c r="RZK311" s="307"/>
      <c r="RZL311" s="308"/>
      <c r="RZN311" s="42"/>
      <c r="RZP311" s="357"/>
      <c r="RZQ311" s="358"/>
      <c r="RZR311" s="307"/>
      <c r="RZS311" s="307"/>
      <c r="RZT311" s="308"/>
      <c r="RZV311" s="42"/>
      <c r="RZX311" s="357"/>
      <c r="RZY311" s="358"/>
      <c r="RZZ311" s="307"/>
      <c r="SAA311" s="307"/>
      <c r="SAB311" s="308"/>
      <c r="SAD311" s="42"/>
      <c r="SAF311" s="357"/>
      <c r="SAG311" s="358"/>
      <c r="SAH311" s="307"/>
      <c r="SAI311" s="307"/>
      <c r="SAJ311" s="308"/>
      <c r="SAL311" s="42"/>
      <c r="SAN311" s="357"/>
      <c r="SAO311" s="358"/>
      <c r="SAP311" s="307"/>
      <c r="SAQ311" s="307"/>
      <c r="SAR311" s="308"/>
      <c r="SAT311" s="42"/>
      <c r="SAV311" s="357"/>
      <c r="SAW311" s="358"/>
      <c r="SAX311" s="307"/>
      <c r="SAY311" s="307"/>
      <c r="SAZ311" s="308"/>
      <c r="SBB311" s="42"/>
      <c r="SBD311" s="357"/>
      <c r="SBE311" s="358"/>
      <c r="SBF311" s="307"/>
      <c r="SBG311" s="307"/>
      <c r="SBH311" s="308"/>
      <c r="SBJ311" s="42"/>
      <c r="SBL311" s="357"/>
      <c r="SBM311" s="358"/>
      <c r="SBN311" s="307"/>
      <c r="SBO311" s="307"/>
      <c r="SBP311" s="308"/>
      <c r="SBR311" s="42"/>
      <c r="SBT311" s="357"/>
      <c r="SBU311" s="358"/>
      <c r="SBV311" s="307"/>
      <c r="SBW311" s="307"/>
      <c r="SBX311" s="308"/>
      <c r="SBZ311" s="42"/>
      <c r="SCB311" s="357"/>
      <c r="SCC311" s="358"/>
      <c r="SCD311" s="307"/>
      <c r="SCE311" s="307"/>
      <c r="SCF311" s="308"/>
      <c r="SCH311" s="42"/>
      <c r="SCJ311" s="357"/>
      <c r="SCK311" s="358"/>
      <c r="SCL311" s="307"/>
      <c r="SCM311" s="307"/>
      <c r="SCN311" s="308"/>
      <c r="SCP311" s="42"/>
      <c r="SCR311" s="357"/>
      <c r="SCS311" s="358"/>
      <c r="SCT311" s="307"/>
      <c r="SCU311" s="307"/>
      <c r="SCV311" s="308"/>
      <c r="SCX311" s="42"/>
      <c r="SCZ311" s="357"/>
      <c r="SDA311" s="358"/>
      <c r="SDB311" s="307"/>
      <c r="SDC311" s="307"/>
      <c r="SDD311" s="308"/>
      <c r="SDF311" s="42"/>
      <c r="SDH311" s="357"/>
      <c r="SDI311" s="358"/>
      <c r="SDJ311" s="307"/>
      <c r="SDK311" s="307"/>
      <c r="SDL311" s="308"/>
      <c r="SDN311" s="42"/>
      <c r="SDP311" s="357"/>
      <c r="SDQ311" s="358"/>
      <c r="SDR311" s="307"/>
      <c r="SDS311" s="307"/>
      <c r="SDT311" s="308"/>
      <c r="SDV311" s="42"/>
      <c r="SDX311" s="357"/>
      <c r="SDY311" s="358"/>
      <c r="SDZ311" s="307"/>
      <c r="SEA311" s="307"/>
      <c r="SEB311" s="308"/>
      <c r="SED311" s="42"/>
      <c r="SEF311" s="357"/>
      <c r="SEG311" s="358"/>
      <c r="SEH311" s="307"/>
      <c r="SEI311" s="307"/>
      <c r="SEJ311" s="308"/>
      <c r="SEL311" s="42"/>
      <c r="SEN311" s="357"/>
      <c r="SEO311" s="358"/>
      <c r="SEP311" s="307"/>
      <c r="SEQ311" s="307"/>
      <c r="SER311" s="308"/>
      <c r="SET311" s="42"/>
      <c r="SEV311" s="357"/>
      <c r="SEW311" s="358"/>
      <c r="SEX311" s="307"/>
      <c r="SEY311" s="307"/>
      <c r="SEZ311" s="308"/>
      <c r="SFB311" s="42"/>
      <c r="SFD311" s="357"/>
      <c r="SFE311" s="358"/>
      <c r="SFF311" s="307"/>
      <c r="SFG311" s="307"/>
      <c r="SFH311" s="308"/>
      <c r="SFJ311" s="42"/>
      <c r="SFL311" s="357"/>
      <c r="SFM311" s="358"/>
      <c r="SFN311" s="307"/>
      <c r="SFO311" s="307"/>
      <c r="SFP311" s="308"/>
      <c r="SFR311" s="42"/>
      <c r="SFT311" s="357"/>
      <c r="SFU311" s="358"/>
      <c r="SFV311" s="307"/>
      <c r="SFW311" s="307"/>
      <c r="SFX311" s="308"/>
      <c r="SFZ311" s="42"/>
      <c r="SGB311" s="357"/>
      <c r="SGC311" s="358"/>
      <c r="SGD311" s="307"/>
      <c r="SGE311" s="307"/>
      <c r="SGF311" s="308"/>
      <c r="SGH311" s="42"/>
      <c r="SGJ311" s="357"/>
      <c r="SGK311" s="358"/>
      <c r="SGL311" s="307"/>
      <c r="SGM311" s="307"/>
      <c r="SGN311" s="308"/>
      <c r="SGP311" s="42"/>
      <c r="SGR311" s="357"/>
      <c r="SGS311" s="358"/>
      <c r="SGT311" s="307"/>
      <c r="SGU311" s="307"/>
      <c r="SGV311" s="308"/>
      <c r="SGX311" s="42"/>
      <c r="SGZ311" s="357"/>
      <c r="SHA311" s="358"/>
      <c r="SHB311" s="307"/>
      <c r="SHC311" s="307"/>
      <c r="SHD311" s="308"/>
      <c r="SHF311" s="42"/>
      <c r="SHH311" s="357"/>
      <c r="SHI311" s="358"/>
      <c r="SHJ311" s="307"/>
      <c r="SHK311" s="307"/>
      <c r="SHL311" s="308"/>
      <c r="SHN311" s="42"/>
      <c r="SHP311" s="357"/>
      <c r="SHQ311" s="358"/>
      <c r="SHR311" s="307"/>
      <c r="SHS311" s="307"/>
      <c r="SHT311" s="308"/>
      <c r="SHV311" s="42"/>
      <c r="SHX311" s="357"/>
      <c r="SHY311" s="358"/>
      <c r="SHZ311" s="307"/>
      <c r="SIA311" s="307"/>
      <c r="SIB311" s="308"/>
      <c r="SID311" s="42"/>
      <c r="SIF311" s="357"/>
      <c r="SIG311" s="358"/>
      <c r="SIH311" s="307"/>
      <c r="SII311" s="307"/>
      <c r="SIJ311" s="308"/>
      <c r="SIL311" s="42"/>
      <c r="SIN311" s="357"/>
      <c r="SIO311" s="358"/>
      <c r="SIP311" s="307"/>
      <c r="SIQ311" s="307"/>
      <c r="SIR311" s="308"/>
      <c r="SIT311" s="42"/>
      <c r="SIV311" s="357"/>
      <c r="SIW311" s="358"/>
      <c r="SIX311" s="307"/>
      <c r="SIY311" s="307"/>
      <c r="SIZ311" s="308"/>
      <c r="SJB311" s="42"/>
      <c r="SJD311" s="357"/>
      <c r="SJE311" s="358"/>
      <c r="SJF311" s="307"/>
      <c r="SJG311" s="307"/>
      <c r="SJH311" s="308"/>
      <c r="SJJ311" s="42"/>
      <c r="SJL311" s="357"/>
      <c r="SJM311" s="358"/>
      <c r="SJN311" s="307"/>
      <c r="SJO311" s="307"/>
      <c r="SJP311" s="308"/>
      <c r="SJR311" s="42"/>
      <c r="SJT311" s="357"/>
      <c r="SJU311" s="358"/>
      <c r="SJV311" s="307"/>
      <c r="SJW311" s="307"/>
      <c r="SJX311" s="308"/>
      <c r="SJZ311" s="42"/>
      <c r="SKB311" s="357"/>
      <c r="SKC311" s="358"/>
      <c r="SKD311" s="307"/>
      <c r="SKE311" s="307"/>
      <c r="SKF311" s="308"/>
      <c r="SKH311" s="42"/>
      <c r="SKJ311" s="357"/>
      <c r="SKK311" s="358"/>
      <c r="SKL311" s="307"/>
      <c r="SKM311" s="307"/>
      <c r="SKN311" s="308"/>
      <c r="SKP311" s="42"/>
      <c r="SKR311" s="357"/>
      <c r="SKS311" s="358"/>
      <c r="SKT311" s="307"/>
      <c r="SKU311" s="307"/>
      <c r="SKV311" s="308"/>
      <c r="SKX311" s="42"/>
      <c r="SKZ311" s="357"/>
      <c r="SLA311" s="358"/>
      <c r="SLB311" s="307"/>
      <c r="SLC311" s="307"/>
      <c r="SLD311" s="308"/>
      <c r="SLF311" s="42"/>
      <c r="SLH311" s="357"/>
      <c r="SLI311" s="358"/>
      <c r="SLJ311" s="307"/>
      <c r="SLK311" s="307"/>
      <c r="SLL311" s="308"/>
      <c r="SLN311" s="42"/>
      <c r="SLP311" s="357"/>
      <c r="SLQ311" s="358"/>
      <c r="SLR311" s="307"/>
      <c r="SLS311" s="307"/>
      <c r="SLT311" s="308"/>
      <c r="SLV311" s="42"/>
      <c r="SLX311" s="357"/>
      <c r="SLY311" s="358"/>
      <c r="SLZ311" s="307"/>
      <c r="SMA311" s="307"/>
      <c r="SMB311" s="308"/>
      <c r="SMD311" s="42"/>
      <c r="SMF311" s="357"/>
      <c r="SMG311" s="358"/>
      <c r="SMH311" s="307"/>
      <c r="SMI311" s="307"/>
      <c r="SMJ311" s="308"/>
      <c r="SML311" s="42"/>
      <c r="SMN311" s="357"/>
      <c r="SMO311" s="358"/>
      <c r="SMP311" s="307"/>
      <c r="SMQ311" s="307"/>
      <c r="SMR311" s="308"/>
      <c r="SMT311" s="42"/>
      <c r="SMV311" s="357"/>
      <c r="SMW311" s="358"/>
      <c r="SMX311" s="307"/>
      <c r="SMY311" s="307"/>
      <c r="SMZ311" s="308"/>
      <c r="SNB311" s="42"/>
      <c r="SND311" s="357"/>
      <c r="SNE311" s="358"/>
      <c r="SNF311" s="307"/>
      <c r="SNG311" s="307"/>
      <c r="SNH311" s="308"/>
      <c r="SNJ311" s="42"/>
      <c r="SNL311" s="357"/>
      <c r="SNM311" s="358"/>
      <c r="SNN311" s="307"/>
      <c r="SNO311" s="307"/>
      <c r="SNP311" s="308"/>
      <c r="SNR311" s="42"/>
      <c r="SNT311" s="357"/>
      <c r="SNU311" s="358"/>
      <c r="SNV311" s="307"/>
      <c r="SNW311" s="307"/>
      <c r="SNX311" s="308"/>
      <c r="SNZ311" s="42"/>
      <c r="SOB311" s="357"/>
      <c r="SOC311" s="358"/>
      <c r="SOD311" s="307"/>
      <c r="SOE311" s="307"/>
      <c r="SOF311" s="308"/>
      <c r="SOH311" s="42"/>
      <c r="SOJ311" s="357"/>
      <c r="SOK311" s="358"/>
      <c r="SOL311" s="307"/>
      <c r="SOM311" s="307"/>
      <c r="SON311" s="308"/>
      <c r="SOP311" s="42"/>
      <c r="SOR311" s="357"/>
      <c r="SOS311" s="358"/>
      <c r="SOT311" s="307"/>
      <c r="SOU311" s="307"/>
      <c r="SOV311" s="308"/>
      <c r="SOX311" s="42"/>
      <c r="SOZ311" s="357"/>
      <c r="SPA311" s="358"/>
      <c r="SPB311" s="307"/>
      <c r="SPC311" s="307"/>
      <c r="SPD311" s="308"/>
      <c r="SPF311" s="42"/>
      <c r="SPH311" s="357"/>
      <c r="SPI311" s="358"/>
      <c r="SPJ311" s="307"/>
      <c r="SPK311" s="307"/>
      <c r="SPL311" s="308"/>
      <c r="SPN311" s="42"/>
      <c r="SPP311" s="357"/>
      <c r="SPQ311" s="358"/>
      <c r="SPR311" s="307"/>
      <c r="SPS311" s="307"/>
      <c r="SPT311" s="308"/>
      <c r="SPV311" s="42"/>
      <c r="SPX311" s="357"/>
      <c r="SPY311" s="358"/>
      <c r="SPZ311" s="307"/>
      <c r="SQA311" s="307"/>
      <c r="SQB311" s="308"/>
      <c r="SQD311" s="42"/>
      <c r="SQF311" s="357"/>
      <c r="SQG311" s="358"/>
      <c r="SQH311" s="307"/>
      <c r="SQI311" s="307"/>
      <c r="SQJ311" s="308"/>
      <c r="SQL311" s="42"/>
      <c r="SQN311" s="357"/>
      <c r="SQO311" s="358"/>
      <c r="SQP311" s="307"/>
      <c r="SQQ311" s="307"/>
      <c r="SQR311" s="308"/>
      <c r="SQT311" s="42"/>
      <c r="SQV311" s="357"/>
      <c r="SQW311" s="358"/>
      <c r="SQX311" s="307"/>
      <c r="SQY311" s="307"/>
      <c r="SQZ311" s="308"/>
      <c r="SRB311" s="42"/>
      <c r="SRD311" s="357"/>
      <c r="SRE311" s="358"/>
      <c r="SRF311" s="307"/>
      <c r="SRG311" s="307"/>
      <c r="SRH311" s="308"/>
      <c r="SRJ311" s="42"/>
      <c r="SRL311" s="357"/>
      <c r="SRM311" s="358"/>
      <c r="SRN311" s="307"/>
      <c r="SRO311" s="307"/>
      <c r="SRP311" s="308"/>
      <c r="SRR311" s="42"/>
      <c r="SRT311" s="357"/>
      <c r="SRU311" s="358"/>
      <c r="SRV311" s="307"/>
      <c r="SRW311" s="307"/>
      <c r="SRX311" s="308"/>
      <c r="SRZ311" s="42"/>
      <c r="SSB311" s="357"/>
      <c r="SSC311" s="358"/>
      <c r="SSD311" s="307"/>
      <c r="SSE311" s="307"/>
      <c r="SSF311" s="308"/>
      <c r="SSH311" s="42"/>
      <c r="SSJ311" s="357"/>
      <c r="SSK311" s="358"/>
      <c r="SSL311" s="307"/>
      <c r="SSM311" s="307"/>
      <c r="SSN311" s="308"/>
      <c r="SSP311" s="42"/>
      <c r="SSR311" s="357"/>
      <c r="SSS311" s="358"/>
      <c r="SST311" s="307"/>
      <c r="SSU311" s="307"/>
      <c r="SSV311" s="308"/>
      <c r="SSX311" s="42"/>
      <c r="SSZ311" s="357"/>
      <c r="STA311" s="358"/>
      <c r="STB311" s="307"/>
      <c r="STC311" s="307"/>
      <c r="STD311" s="308"/>
      <c r="STF311" s="42"/>
      <c r="STH311" s="357"/>
      <c r="STI311" s="358"/>
      <c r="STJ311" s="307"/>
      <c r="STK311" s="307"/>
      <c r="STL311" s="308"/>
      <c r="STN311" s="42"/>
      <c r="STP311" s="357"/>
      <c r="STQ311" s="358"/>
      <c r="STR311" s="307"/>
      <c r="STS311" s="307"/>
      <c r="STT311" s="308"/>
      <c r="STV311" s="42"/>
      <c r="STX311" s="357"/>
      <c r="STY311" s="358"/>
      <c r="STZ311" s="307"/>
      <c r="SUA311" s="307"/>
      <c r="SUB311" s="308"/>
      <c r="SUD311" s="42"/>
      <c r="SUF311" s="357"/>
      <c r="SUG311" s="358"/>
      <c r="SUH311" s="307"/>
      <c r="SUI311" s="307"/>
      <c r="SUJ311" s="308"/>
      <c r="SUL311" s="42"/>
      <c r="SUN311" s="357"/>
      <c r="SUO311" s="358"/>
      <c r="SUP311" s="307"/>
      <c r="SUQ311" s="307"/>
      <c r="SUR311" s="308"/>
      <c r="SUT311" s="42"/>
      <c r="SUV311" s="357"/>
      <c r="SUW311" s="358"/>
      <c r="SUX311" s="307"/>
      <c r="SUY311" s="307"/>
      <c r="SUZ311" s="308"/>
      <c r="SVB311" s="42"/>
      <c r="SVD311" s="357"/>
      <c r="SVE311" s="358"/>
      <c r="SVF311" s="307"/>
      <c r="SVG311" s="307"/>
      <c r="SVH311" s="308"/>
      <c r="SVJ311" s="42"/>
      <c r="SVL311" s="357"/>
      <c r="SVM311" s="358"/>
      <c r="SVN311" s="307"/>
      <c r="SVO311" s="307"/>
      <c r="SVP311" s="308"/>
      <c r="SVR311" s="42"/>
      <c r="SVT311" s="357"/>
      <c r="SVU311" s="358"/>
      <c r="SVV311" s="307"/>
      <c r="SVW311" s="307"/>
      <c r="SVX311" s="308"/>
      <c r="SVZ311" s="42"/>
      <c r="SWB311" s="357"/>
      <c r="SWC311" s="358"/>
      <c r="SWD311" s="307"/>
      <c r="SWE311" s="307"/>
      <c r="SWF311" s="308"/>
      <c r="SWH311" s="42"/>
      <c r="SWJ311" s="357"/>
      <c r="SWK311" s="358"/>
      <c r="SWL311" s="307"/>
      <c r="SWM311" s="307"/>
      <c r="SWN311" s="308"/>
      <c r="SWP311" s="42"/>
      <c r="SWR311" s="357"/>
      <c r="SWS311" s="358"/>
      <c r="SWT311" s="307"/>
      <c r="SWU311" s="307"/>
      <c r="SWV311" s="308"/>
      <c r="SWX311" s="42"/>
      <c r="SWZ311" s="357"/>
      <c r="SXA311" s="358"/>
      <c r="SXB311" s="307"/>
      <c r="SXC311" s="307"/>
      <c r="SXD311" s="308"/>
      <c r="SXF311" s="42"/>
      <c r="SXH311" s="357"/>
      <c r="SXI311" s="358"/>
      <c r="SXJ311" s="307"/>
      <c r="SXK311" s="307"/>
      <c r="SXL311" s="308"/>
      <c r="SXN311" s="42"/>
      <c r="SXP311" s="357"/>
      <c r="SXQ311" s="358"/>
      <c r="SXR311" s="307"/>
      <c r="SXS311" s="307"/>
      <c r="SXT311" s="308"/>
      <c r="SXV311" s="42"/>
      <c r="SXX311" s="357"/>
      <c r="SXY311" s="358"/>
      <c r="SXZ311" s="307"/>
      <c r="SYA311" s="307"/>
      <c r="SYB311" s="308"/>
      <c r="SYD311" s="42"/>
      <c r="SYF311" s="357"/>
      <c r="SYG311" s="358"/>
      <c r="SYH311" s="307"/>
      <c r="SYI311" s="307"/>
      <c r="SYJ311" s="308"/>
      <c r="SYL311" s="42"/>
      <c r="SYN311" s="357"/>
      <c r="SYO311" s="358"/>
      <c r="SYP311" s="307"/>
      <c r="SYQ311" s="307"/>
      <c r="SYR311" s="308"/>
      <c r="SYT311" s="42"/>
      <c r="SYV311" s="357"/>
      <c r="SYW311" s="358"/>
      <c r="SYX311" s="307"/>
      <c r="SYY311" s="307"/>
      <c r="SYZ311" s="308"/>
      <c r="SZB311" s="42"/>
      <c r="SZD311" s="357"/>
      <c r="SZE311" s="358"/>
      <c r="SZF311" s="307"/>
      <c r="SZG311" s="307"/>
      <c r="SZH311" s="308"/>
      <c r="SZJ311" s="42"/>
      <c r="SZL311" s="357"/>
      <c r="SZM311" s="358"/>
      <c r="SZN311" s="307"/>
      <c r="SZO311" s="307"/>
      <c r="SZP311" s="308"/>
      <c r="SZR311" s="42"/>
      <c r="SZT311" s="357"/>
      <c r="SZU311" s="358"/>
      <c r="SZV311" s="307"/>
      <c r="SZW311" s="307"/>
      <c r="SZX311" s="308"/>
      <c r="SZZ311" s="42"/>
      <c r="TAB311" s="357"/>
      <c r="TAC311" s="358"/>
      <c r="TAD311" s="307"/>
      <c r="TAE311" s="307"/>
      <c r="TAF311" s="308"/>
      <c r="TAH311" s="42"/>
      <c r="TAJ311" s="357"/>
      <c r="TAK311" s="358"/>
      <c r="TAL311" s="307"/>
      <c r="TAM311" s="307"/>
      <c r="TAN311" s="308"/>
      <c r="TAP311" s="42"/>
      <c r="TAR311" s="357"/>
      <c r="TAS311" s="358"/>
      <c r="TAT311" s="307"/>
      <c r="TAU311" s="307"/>
      <c r="TAV311" s="308"/>
      <c r="TAX311" s="42"/>
      <c r="TAZ311" s="357"/>
      <c r="TBA311" s="358"/>
      <c r="TBB311" s="307"/>
      <c r="TBC311" s="307"/>
      <c r="TBD311" s="308"/>
      <c r="TBF311" s="42"/>
      <c r="TBH311" s="357"/>
      <c r="TBI311" s="358"/>
      <c r="TBJ311" s="307"/>
      <c r="TBK311" s="307"/>
      <c r="TBL311" s="308"/>
      <c r="TBN311" s="42"/>
      <c r="TBP311" s="357"/>
      <c r="TBQ311" s="358"/>
      <c r="TBR311" s="307"/>
      <c r="TBS311" s="307"/>
      <c r="TBT311" s="308"/>
      <c r="TBV311" s="42"/>
      <c r="TBX311" s="357"/>
      <c r="TBY311" s="358"/>
      <c r="TBZ311" s="307"/>
      <c r="TCA311" s="307"/>
      <c r="TCB311" s="308"/>
      <c r="TCD311" s="42"/>
      <c r="TCF311" s="357"/>
      <c r="TCG311" s="358"/>
      <c r="TCH311" s="307"/>
      <c r="TCI311" s="307"/>
      <c r="TCJ311" s="308"/>
      <c r="TCL311" s="42"/>
      <c r="TCN311" s="357"/>
      <c r="TCO311" s="358"/>
      <c r="TCP311" s="307"/>
      <c r="TCQ311" s="307"/>
      <c r="TCR311" s="308"/>
      <c r="TCT311" s="42"/>
      <c r="TCV311" s="357"/>
      <c r="TCW311" s="358"/>
      <c r="TCX311" s="307"/>
      <c r="TCY311" s="307"/>
      <c r="TCZ311" s="308"/>
      <c r="TDB311" s="42"/>
      <c r="TDD311" s="357"/>
      <c r="TDE311" s="358"/>
      <c r="TDF311" s="307"/>
      <c r="TDG311" s="307"/>
      <c r="TDH311" s="308"/>
      <c r="TDJ311" s="42"/>
      <c r="TDL311" s="357"/>
      <c r="TDM311" s="358"/>
      <c r="TDN311" s="307"/>
      <c r="TDO311" s="307"/>
      <c r="TDP311" s="308"/>
      <c r="TDR311" s="42"/>
      <c r="TDT311" s="357"/>
      <c r="TDU311" s="358"/>
      <c r="TDV311" s="307"/>
      <c r="TDW311" s="307"/>
      <c r="TDX311" s="308"/>
      <c r="TDZ311" s="42"/>
      <c r="TEB311" s="357"/>
      <c r="TEC311" s="358"/>
      <c r="TED311" s="307"/>
      <c r="TEE311" s="307"/>
      <c r="TEF311" s="308"/>
      <c r="TEH311" s="42"/>
      <c r="TEJ311" s="357"/>
      <c r="TEK311" s="358"/>
      <c r="TEL311" s="307"/>
      <c r="TEM311" s="307"/>
      <c r="TEN311" s="308"/>
      <c r="TEP311" s="42"/>
      <c r="TER311" s="357"/>
      <c r="TES311" s="358"/>
      <c r="TET311" s="307"/>
      <c r="TEU311" s="307"/>
      <c r="TEV311" s="308"/>
      <c r="TEX311" s="42"/>
      <c r="TEZ311" s="357"/>
      <c r="TFA311" s="358"/>
      <c r="TFB311" s="307"/>
      <c r="TFC311" s="307"/>
      <c r="TFD311" s="308"/>
      <c r="TFF311" s="42"/>
      <c r="TFH311" s="357"/>
      <c r="TFI311" s="358"/>
      <c r="TFJ311" s="307"/>
      <c r="TFK311" s="307"/>
      <c r="TFL311" s="308"/>
      <c r="TFN311" s="42"/>
      <c r="TFP311" s="357"/>
      <c r="TFQ311" s="358"/>
      <c r="TFR311" s="307"/>
      <c r="TFS311" s="307"/>
      <c r="TFT311" s="308"/>
      <c r="TFV311" s="42"/>
      <c r="TFX311" s="357"/>
      <c r="TFY311" s="358"/>
      <c r="TFZ311" s="307"/>
      <c r="TGA311" s="307"/>
      <c r="TGB311" s="308"/>
      <c r="TGD311" s="42"/>
      <c r="TGF311" s="357"/>
      <c r="TGG311" s="358"/>
      <c r="TGH311" s="307"/>
      <c r="TGI311" s="307"/>
      <c r="TGJ311" s="308"/>
      <c r="TGL311" s="42"/>
      <c r="TGN311" s="357"/>
      <c r="TGO311" s="358"/>
      <c r="TGP311" s="307"/>
      <c r="TGQ311" s="307"/>
      <c r="TGR311" s="308"/>
      <c r="TGT311" s="42"/>
      <c r="TGV311" s="357"/>
      <c r="TGW311" s="358"/>
      <c r="TGX311" s="307"/>
      <c r="TGY311" s="307"/>
      <c r="TGZ311" s="308"/>
      <c r="THB311" s="42"/>
      <c r="THD311" s="357"/>
      <c r="THE311" s="358"/>
      <c r="THF311" s="307"/>
      <c r="THG311" s="307"/>
      <c r="THH311" s="308"/>
      <c r="THJ311" s="42"/>
      <c r="THL311" s="357"/>
      <c r="THM311" s="358"/>
      <c r="THN311" s="307"/>
      <c r="THO311" s="307"/>
      <c r="THP311" s="308"/>
      <c r="THR311" s="42"/>
      <c r="THT311" s="357"/>
      <c r="THU311" s="358"/>
      <c r="THV311" s="307"/>
      <c r="THW311" s="307"/>
      <c r="THX311" s="308"/>
      <c r="THZ311" s="42"/>
      <c r="TIB311" s="357"/>
      <c r="TIC311" s="358"/>
      <c r="TID311" s="307"/>
      <c r="TIE311" s="307"/>
      <c r="TIF311" s="308"/>
      <c r="TIH311" s="42"/>
      <c r="TIJ311" s="357"/>
      <c r="TIK311" s="358"/>
      <c r="TIL311" s="307"/>
      <c r="TIM311" s="307"/>
      <c r="TIN311" s="308"/>
      <c r="TIP311" s="42"/>
      <c r="TIR311" s="357"/>
      <c r="TIS311" s="358"/>
      <c r="TIT311" s="307"/>
      <c r="TIU311" s="307"/>
      <c r="TIV311" s="308"/>
      <c r="TIX311" s="42"/>
      <c r="TIZ311" s="357"/>
      <c r="TJA311" s="358"/>
      <c r="TJB311" s="307"/>
      <c r="TJC311" s="307"/>
      <c r="TJD311" s="308"/>
      <c r="TJF311" s="42"/>
      <c r="TJH311" s="357"/>
      <c r="TJI311" s="358"/>
      <c r="TJJ311" s="307"/>
      <c r="TJK311" s="307"/>
      <c r="TJL311" s="308"/>
      <c r="TJN311" s="42"/>
      <c r="TJP311" s="357"/>
      <c r="TJQ311" s="358"/>
      <c r="TJR311" s="307"/>
      <c r="TJS311" s="307"/>
      <c r="TJT311" s="308"/>
      <c r="TJV311" s="42"/>
      <c r="TJX311" s="357"/>
      <c r="TJY311" s="358"/>
      <c r="TJZ311" s="307"/>
      <c r="TKA311" s="307"/>
      <c r="TKB311" s="308"/>
      <c r="TKD311" s="42"/>
      <c r="TKF311" s="357"/>
      <c r="TKG311" s="358"/>
      <c r="TKH311" s="307"/>
      <c r="TKI311" s="307"/>
      <c r="TKJ311" s="308"/>
      <c r="TKL311" s="42"/>
      <c r="TKN311" s="357"/>
      <c r="TKO311" s="358"/>
      <c r="TKP311" s="307"/>
      <c r="TKQ311" s="307"/>
      <c r="TKR311" s="308"/>
      <c r="TKT311" s="42"/>
      <c r="TKV311" s="357"/>
      <c r="TKW311" s="358"/>
      <c r="TKX311" s="307"/>
      <c r="TKY311" s="307"/>
      <c r="TKZ311" s="308"/>
      <c r="TLB311" s="42"/>
      <c r="TLD311" s="357"/>
      <c r="TLE311" s="358"/>
      <c r="TLF311" s="307"/>
      <c r="TLG311" s="307"/>
      <c r="TLH311" s="308"/>
      <c r="TLJ311" s="42"/>
      <c r="TLL311" s="357"/>
      <c r="TLM311" s="358"/>
      <c r="TLN311" s="307"/>
      <c r="TLO311" s="307"/>
      <c r="TLP311" s="308"/>
      <c r="TLR311" s="42"/>
      <c r="TLT311" s="357"/>
      <c r="TLU311" s="358"/>
      <c r="TLV311" s="307"/>
      <c r="TLW311" s="307"/>
      <c r="TLX311" s="308"/>
      <c r="TLZ311" s="42"/>
      <c r="TMB311" s="357"/>
      <c r="TMC311" s="358"/>
      <c r="TMD311" s="307"/>
      <c r="TME311" s="307"/>
      <c r="TMF311" s="308"/>
      <c r="TMH311" s="42"/>
      <c r="TMJ311" s="357"/>
      <c r="TMK311" s="358"/>
      <c r="TML311" s="307"/>
      <c r="TMM311" s="307"/>
      <c r="TMN311" s="308"/>
      <c r="TMP311" s="42"/>
      <c r="TMR311" s="357"/>
      <c r="TMS311" s="358"/>
      <c r="TMT311" s="307"/>
      <c r="TMU311" s="307"/>
      <c r="TMV311" s="308"/>
      <c r="TMX311" s="42"/>
      <c r="TMZ311" s="357"/>
      <c r="TNA311" s="358"/>
      <c r="TNB311" s="307"/>
      <c r="TNC311" s="307"/>
      <c r="TND311" s="308"/>
      <c r="TNF311" s="42"/>
      <c r="TNH311" s="357"/>
      <c r="TNI311" s="358"/>
      <c r="TNJ311" s="307"/>
      <c r="TNK311" s="307"/>
      <c r="TNL311" s="308"/>
      <c r="TNN311" s="42"/>
      <c r="TNP311" s="357"/>
      <c r="TNQ311" s="358"/>
      <c r="TNR311" s="307"/>
      <c r="TNS311" s="307"/>
      <c r="TNT311" s="308"/>
      <c r="TNV311" s="42"/>
      <c r="TNX311" s="357"/>
      <c r="TNY311" s="358"/>
      <c r="TNZ311" s="307"/>
      <c r="TOA311" s="307"/>
      <c r="TOB311" s="308"/>
      <c r="TOD311" s="42"/>
      <c r="TOF311" s="357"/>
      <c r="TOG311" s="358"/>
      <c r="TOH311" s="307"/>
      <c r="TOI311" s="307"/>
      <c r="TOJ311" s="308"/>
      <c r="TOL311" s="42"/>
      <c r="TON311" s="357"/>
      <c r="TOO311" s="358"/>
      <c r="TOP311" s="307"/>
      <c r="TOQ311" s="307"/>
      <c r="TOR311" s="308"/>
      <c r="TOT311" s="42"/>
      <c r="TOV311" s="357"/>
      <c r="TOW311" s="358"/>
      <c r="TOX311" s="307"/>
      <c r="TOY311" s="307"/>
      <c r="TOZ311" s="308"/>
      <c r="TPB311" s="42"/>
      <c r="TPD311" s="357"/>
      <c r="TPE311" s="358"/>
      <c r="TPF311" s="307"/>
      <c r="TPG311" s="307"/>
      <c r="TPH311" s="308"/>
      <c r="TPJ311" s="42"/>
      <c r="TPL311" s="357"/>
      <c r="TPM311" s="358"/>
      <c r="TPN311" s="307"/>
      <c r="TPO311" s="307"/>
      <c r="TPP311" s="308"/>
      <c r="TPR311" s="42"/>
      <c r="TPT311" s="357"/>
      <c r="TPU311" s="358"/>
      <c r="TPV311" s="307"/>
      <c r="TPW311" s="307"/>
      <c r="TPX311" s="308"/>
      <c r="TPZ311" s="42"/>
      <c r="TQB311" s="357"/>
      <c r="TQC311" s="358"/>
      <c r="TQD311" s="307"/>
      <c r="TQE311" s="307"/>
      <c r="TQF311" s="308"/>
      <c r="TQH311" s="42"/>
      <c r="TQJ311" s="357"/>
      <c r="TQK311" s="358"/>
      <c r="TQL311" s="307"/>
      <c r="TQM311" s="307"/>
      <c r="TQN311" s="308"/>
      <c r="TQP311" s="42"/>
      <c r="TQR311" s="357"/>
      <c r="TQS311" s="358"/>
      <c r="TQT311" s="307"/>
      <c r="TQU311" s="307"/>
      <c r="TQV311" s="308"/>
      <c r="TQX311" s="42"/>
      <c r="TQZ311" s="357"/>
      <c r="TRA311" s="358"/>
      <c r="TRB311" s="307"/>
      <c r="TRC311" s="307"/>
      <c r="TRD311" s="308"/>
      <c r="TRF311" s="42"/>
      <c r="TRH311" s="357"/>
      <c r="TRI311" s="358"/>
      <c r="TRJ311" s="307"/>
      <c r="TRK311" s="307"/>
      <c r="TRL311" s="308"/>
      <c r="TRN311" s="42"/>
      <c r="TRP311" s="357"/>
      <c r="TRQ311" s="358"/>
      <c r="TRR311" s="307"/>
      <c r="TRS311" s="307"/>
      <c r="TRT311" s="308"/>
      <c r="TRV311" s="42"/>
      <c r="TRX311" s="357"/>
      <c r="TRY311" s="358"/>
      <c r="TRZ311" s="307"/>
      <c r="TSA311" s="307"/>
      <c r="TSB311" s="308"/>
      <c r="TSD311" s="42"/>
      <c r="TSF311" s="357"/>
      <c r="TSG311" s="358"/>
      <c r="TSH311" s="307"/>
      <c r="TSI311" s="307"/>
      <c r="TSJ311" s="308"/>
      <c r="TSL311" s="42"/>
      <c r="TSN311" s="357"/>
      <c r="TSO311" s="358"/>
      <c r="TSP311" s="307"/>
      <c r="TSQ311" s="307"/>
      <c r="TSR311" s="308"/>
      <c r="TST311" s="42"/>
      <c r="TSV311" s="357"/>
      <c r="TSW311" s="358"/>
      <c r="TSX311" s="307"/>
      <c r="TSY311" s="307"/>
      <c r="TSZ311" s="308"/>
      <c r="TTB311" s="42"/>
      <c r="TTD311" s="357"/>
      <c r="TTE311" s="358"/>
      <c r="TTF311" s="307"/>
      <c r="TTG311" s="307"/>
      <c r="TTH311" s="308"/>
      <c r="TTJ311" s="42"/>
      <c r="TTL311" s="357"/>
      <c r="TTM311" s="358"/>
      <c r="TTN311" s="307"/>
      <c r="TTO311" s="307"/>
      <c r="TTP311" s="308"/>
      <c r="TTR311" s="42"/>
      <c r="TTT311" s="357"/>
      <c r="TTU311" s="358"/>
      <c r="TTV311" s="307"/>
      <c r="TTW311" s="307"/>
      <c r="TTX311" s="308"/>
      <c r="TTZ311" s="42"/>
      <c r="TUB311" s="357"/>
      <c r="TUC311" s="358"/>
      <c r="TUD311" s="307"/>
      <c r="TUE311" s="307"/>
      <c r="TUF311" s="308"/>
      <c r="TUH311" s="42"/>
      <c r="TUJ311" s="357"/>
      <c r="TUK311" s="358"/>
      <c r="TUL311" s="307"/>
      <c r="TUM311" s="307"/>
      <c r="TUN311" s="308"/>
      <c r="TUP311" s="42"/>
      <c r="TUR311" s="357"/>
      <c r="TUS311" s="358"/>
      <c r="TUT311" s="307"/>
      <c r="TUU311" s="307"/>
      <c r="TUV311" s="308"/>
      <c r="TUX311" s="42"/>
      <c r="TUZ311" s="357"/>
      <c r="TVA311" s="358"/>
      <c r="TVB311" s="307"/>
      <c r="TVC311" s="307"/>
      <c r="TVD311" s="308"/>
      <c r="TVF311" s="42"/>
      <c r="TVH311" s="357"/>
      <c r="TVI311" s="358"/>
      <c r="TVJ311" s="307"/>
      <c r="TVK311" s="307"/>
      <c r="TVL311" s="308"/>
      <c r="TVN311" s="42"/>
      <c r="TVP311" s="357"/>
      <c r="TVQ311" s="358"/>
      <c r="TVR311" s="307"/>
      <c r="TVS311" s="307"/>
      <c r="TVT311" s="308"/>
      <c r="TVV311" s="42"/>
      <c r="TVX311" s="357"/>
      <c r="TVY311" s="358"/>
      <c r="TVZ311" s="307"/>
      <c r="TWA311" s="307"/>
      <c r="TWB311" s="308"/>
      <c r="TWD311" s="42"/>
      <c r="TWF311" s="357"/>
      <c r="TWG311" s="358"/>
      <c r="TWH311" s="307"/>
      <c r="TWI311" s="307"/>
      <c r="TWJ311" s="308"/>
      <c r="TWL311" s="42"/>
      <c r="TWN311" s="357"/>
      <c r="TWO311" s="358"/>
      <c r="TWP311" s="307"/>
      <c r="TWQ311" s="307"/>
      <c r="TWR311" s="308"/>
      <c r="TWT311" s="42"/>
      <c r="TWV311" s="357"/>
      <c r="TWW311" s="358"/>
      <c r="TWX311" s="307"/>
      <c r="TWY311" s="307"/>
      <c r="TWZ311" s="308"/>
      <c r="TXB311" s="42"/>
      <c r="TXD311" s="357"/>
      <c r="TXE311" s="358"/>
      <c r="TXF311" s="307"/>
      <c r="TXG311" s="307"/>
      <c r="TXH311" s="308"/>
      <c r="TXJ311" s="42"/>
      <c r="TXL311" s="357"/>
      <c r="TXM311" s="358"/>
      <c r="TXN311" s="307"/>
      <c r="TXO311" s="307"/>
      <c r="TXP311" s="308"/>
      <c r="TXR311" s="42"/>
      <c r="TXT311" s="357"/>
      <c r="TXU311" s="358"/>
      <c r="TXV311" s="307"/>
      <c r="TXW311" s="307"/>
      <c r="TXX311" s="308"/>
      <c r="TXZ311" s="42"/>
      <c r="TYB311" s="357"/>
      <c r="TYC311" s="358"/>
      <c r="TYD311" s="307"/>
      <c r="TYE311" s="307"/>
      <c r="TYF311" s="308"/>
      <c r="TYH311" s="42"/>
      <c r="TYJ311" s="357"/>
      <c r="TYK311" s="358"/>
      <c r="TYL311" s="307"/>
      <c r="TYM311" s="307"/>
      <c r="TYN311" s="308"/>
      <c r="TYP311" s="42"/>
      <c r="TYR311" s="357"/>
      <c r="TYS311" s="358"/>
      <c r="TYT311" s="307"/>
      <c r="TYU311" s="307"/>
      <c r="TYV311" s="308"/>
      <c r="TYX311" s="42"/>
      <c r="TYZ311" s="357"/>
      <c r="TZA311" s="358"/>
      <c r="TZB311" s="307"/>
      <c r="TZC311" s="307"/>
      <c r="TZD311" s="308"/>
      <c r="TZF311" s="42"/>
      <c r="TZH311" s="357"/>
      <c r="TZI311" s="358"/>
      <c r="TZJ311" s="307"/>
      <c r="TZK311" s="307"/>
      <c r="TZL311" s="308"/>
      <c r="TZN311" s="42"/>
      <c r="TZP311" s="357"/>
      <c r="TZQ311" s="358"/>
      <c r="TZR311" s="307"/>
      <c r="TZS311" s="307"/>
      <c r="TZT311" s="308"/>
      <c r="TZV311" s="42"/>
      <c r="TZX311" s="357"/>
      <c r="TZY311" s="358"/>
      <c r="TZZ311" s="307"/>
      <c r="UAA311" s="307"/>
      <c r="UAB311" s="308"/>
      <c r="UAD311" s="42"/>
      <c r="UAF311" s="357"/>
      <c r="UAG311" s="358"/>
      <c r="UAH311" s="307"/>
      <c r="UAI311" s="307"/>
      <c r="UAJ311" s="308"/>
      <c r="UAL311" s="42"/>
      <c r="UAN311" s="357"/>
      <c r="UAO311" s="358"/>
      <c r="UAP311" s="307"/>
      <c r="UAQ311" s="307"/>
      <c r="UAR311" s="308"/>
      <c r="UAT311" s="42"/>
      <c r="UAV311" s="357"/>
      <c r="UAW311" s="358"/>
      <c r="UAX311" s="307"/>
      <c r="UAY311" s="307"/>
      <c r="UAZ311" s="308"/>
      <c r="UBB311" s="42"/>
      <c r="UBD311" s="357"/>
      <c r="UBE311" s="358"/>
      <c r="UBF311" s="307"/>
      <c r="UBG311" s="307"/>
      <c r="UBH311" s="308"/>
      <c r="UBJ311" s="42"/>
      <c r="UBL311" s="357"/>
      <c r="UBM311" s="358"/>
      <c r="UBN311" s="307"/>
      <c r="UBO311" s="307"/>
      <c r="UBP311" s="308"/>
      <c r="UBR311" s="42"/>
      <c r="UBT311" s="357"/>
      <c r="UBU311" s="358"/>
      <c r="UBV311" s="307"/>
      <c r="UBW311" s="307"/>
      <c r="UBX311" s="308"/>
      <c r="UBZ311" s="42"/>
      <c r="UCB311" s="357"/>
      <c r="UCC311" s="358"/>
      <c r="UCD311" s="307"/>
      <c r="UCE311" s="307"/>
      <c r="UCF311" s="308"/>
      <c r="UCH311" s="42"/>
      <c r="UCJ311" s="357"/>
      <c r="UCK311" s="358"/>
      <c r="UCL311" s="307"/>
      <c r="UCM311" s="307"/>
      <c r="UCN311" s="308"/>
      <c r="UCP311" s="42"/>
      <c r="UCR311" s="357"/>
      <c r="UCS311" s="358"/>
      <c r="UCT311" s="307"/>
      <c r="UCU311" s="307"/>
      <c r="UCV311" s="308"/>
      <c r="UCX311" s="42"/>
      <c r="UCZ311" s="357"/>
      <c r="UDA311" s="358"/>
      <c r="UDB311" s="307"/>
      <c r="UDC311" s="307"/>
      <c r="UDD311" s="308"/>
      <c r="UDF311" s="42"/>
      <c r="UDH311" s="357"/>
      <c r="UDI311" s="358"/>
      <c r="UDJ311" s="307"/>
      <c r="UDK311" s="307"/>
      <c r="UDL311" s="308"/>
      <c r="UDN311" s="42"/>
      <c r="UDP311" s="357"/>
      <c r="UDQ311" s="358"/>
      <c r="UDR311" s="307"/>
      <c r="UDS311" s="307"/>
      <c r="UDT311" s="308"/>
      <c r="UDV311" s="42"/>
      <c r="UDX311" s="357"/>
      <c r="UDY311" s="358"/>
      <c r="UDZ311" s="307"/>
      <c r="UEA311" s="307"/>
      <c r="UEB311" s="308"/>
      <c r="UED311" s="42"/>
      <c r="UEF311" s="357"/>
      <c r="UEG311" s="358"/>
      <c r="UEH311" s="307"/>
      <c r="UEI311" s="307"/>
      <c r="UEJ311" s="308"/>
      <c r="UEL311" s="42"/>
      <c r="UEN311" s="357"/>
      <c r="UEO311" s="358"/>
      <c r="UEP311" s="307"/>
      <c r="UEQ311" s="307"/>
      <c r="UER311" s="308"/>
      <c r="UET311" s="42"/>
      <c r="UEV311" s="357"/>
      <c r="UEW311" s="358"/>
      <c r="UEX311" s="307"/>
      <c r="UEY311" s="307"/>
      <c r="UEZ311" s="308"/>
      <c r="UFB311" s="42"/>
      <c r="UFD311" s="357"/>
      <c r="UFE311" s="358"/>
      <c r="UFF311" s="307"/>
      <c r="UFG311" s="307"/>
      <c r="UFH311" s="308"/>
      <c r="UFJ311" s="42"/>
      <c r="UFL311" s="357"/>
      <c r="UFM311" s="358"/>
      <c r="UFN311" s="307"/>
      <c r="UFO311" s="307"/>
      <c r="UFP311" s="308"/>
      <c r="UFR311" s="42"/>
      <c r="UFT311" s="357"/>
      <c r="UFU311" s="358"/>
      <c r="UFV311" s="307"/>
      <c r="UFW311" s="307"/>
      <c r="UFX311" s="308"/>
      <c r="UFZ311" s="42"/>
      <c r="UGB311" s="357"/>
      <c r="UGC311" s="358"/>
      <c r="UGD311" s="307"/>
      <c r="UGE311" s="307"/>
      <c r="UGF311" s="308"/>
      <c r="UGH311" s="42"/>
      <c r="UGJ311" s="357"/>
      <c r="UGK311" s="358"/>
      <c r="UGL311" s="307"/>
      <c r="UGM311" s="307"/>
      <c r="UGN311" s="308"/>
      <c r="UGP311" s="42"/>
      <c r="UGR311" s="357"/>
      <c r="UGS311" s="358"/>
      <c r="UGT311" s="307"/>
      <c r="UGU311" s="307"/>
      <c r="UGV311" s="308"/>
      <c r="UGX311" s="42"/>
      <c r="UGZ311" s="357"/>
      <c r="UHA311" s="358"/>
      <c r="UHB311" s="307"/>
      <c r="UHC311" s="307"/>
      <c r="UHD311" s="308"/>
      <c r="UHF311" s="42"/>
      <c r="UHH311" s="357"/>
      <c r="UHI311" s="358"/>
      <c r="UHJ311" s="307"/>
      <c r="UHK311" s="307"/>
      <c r="UHL311" s="308"/>
      <c r="UHN311" s="42"/>
      <c r="UHP311" s="357"/>
      <c r="UHQ311" s="358"/>
      <c r="UHR311" s="307"/>
      <c r="UHS311" s="307"/>
      <c r="UHT311" s="308"/>
      <c r="UHV311" s="42"/>
      <c r="UHX311" s="357"/>
      <c r="UHY311" s="358"/>
      <c r="UHZ311" s="307"/>
      <c r="UIA311" s="307"/>
      <c r="UIB311" s="308"/>
      <c r="UID311" s="42"/>
      <c r="UIF311" s="357"/>
      <c r="UIG311" s="358"/>
      <c r="UIH311" s="307"/>
      <c r="UII311" s="307"/>
      <c r="UIJ311" s="308"/>
      <c r="UIL311" s="42"/>
      <c r="UIN311" s="357"/>
      <c r="UIO311" s="358"/>
      <c r="UIP311" s="307"/>
      <c r="UIQ311" s="307"/>
      <c r="UIR311" s="308"/>
      <c r="UIT311" s="42"/>
      <c r="UIV311" s="357"/>
      <c r="UIW311" s="358"/>
      <c r="UIX311" s="307"/>
      <c r="UIY311" s="307"/>
      <c r="UIZ311" s="308"/>
      <c r="UJB311" s="42"/>
      <c r="UJD311" s="357"/>
      <c r="UJE311" s="358"/>
      <c r="UJF311" s="307"/>
      <c r="UJG311" s="307"/>
      <c r="UJH311" s="308"/>
      <c r="UJJ311" s="42"/>
      <c r="UJL311" s="357"/>
      <c r="UJM311" s="358"/>
      <c r="UJN311" s="307"/>
      <c r="UJO311" s="307"/>
      <c r="UJP311" s="308"/>
      <c r="UJR311" s="42"/>
      <c r="UJT311" s="357"/>
      <c r="UJU311" s="358"/>
      <c r="UJV311" s="307"/>
      <c r="UJW311" s="307"/>
      <c r="UJX311" s="308"/>
      <c r="UJZ311" s="42"/>
      <c r="UKB311" s="357"/>
      <c r="UKC311" s="358"/>
      <c r="UKD311" s="307"/>
      <c r="UKE311" s="307"/>
      <c r="UKF311" s="308"/>
      <c r="UKH311" s="42"/>
      <c r="UKJ311" s="357"/>
      <c r="UKK311" s="358"/>
      <c r="UKL311" s="307"/>
      <c r="UKM311" s="307"/>
      <c r="UKN311" s="308"/>
      <c r="UKP311" s="42"/>
      <c r="UKR311" s="357"/>
      <c r="UKS311" s="358"/>
      <c r="UKT311" s="307"/>
      <c r="UKU311" s="307"/>
      <c r="UKV311" s="308"/>
      <c r="UKX311" s="42"/>
      <c r="UKZ311" s="357"/>
      <c r="ULA311" s="358"/>
      <c r="ULB311" s="307"/>
      <c r="ULC311" s="307"/>
      <c r="ULD311" s="308"/>
      <c r="ULF311" s="42"/>
      <c r="ULH311" s="357"/>
      <c r="ULI311" s="358"/>
      <c r="ULJ311" s="307"/>
      <c r="ULK311" s="307"/>
      <c r="ULL311" s="308"/>
      <c r="ULN311" s="42"/>
      <c r="ULP311" s="357"/>
      <c r="ULQ311" s="358"/>
      <c r="ULR311" s="307"/>
      <c r="ULS311" s="307"/>
      <c r="ULT311" s="308"/>
      <c r="ULV311" s="42"/>
      <c r="ULX311" s="357"/>
      <c r="ULY311" s="358"/>
      <c r="ULZ311" s="307"/>
      <c r="UMA311" s="307"/>
      <c r="UMB311" s="308"/>
      <c r="UMD311" s="42"/>
      <c r="UMF311" s="357"/>
      <c r="UMG311" s="358"/>
      <c r="UMH311" s="307"/>
      <c r="UMI311" s="307"/>
      <c r="UMJ311" s="308"/>
      <c r="UML311" s="42"/>
      <c r="UMN311" s="357"/>
      <c r="UMO311" s="358"/>
      <c r="UMP311" s="307"/>
      <c r="UMQ311" s="307"/>
      <c r="UMR311" s="308"/>
      <c r="UMT311" s="42"/>
      <c r="UMV311" s="357"/>
      <c r="UMW311" s="358"/>
      <c r="UMX311" s="307"/>
      <c r="UMY311" s="307"/>
      <c r="UMZ311" s="308"/>
      <c r="UNB311" s="42"/>
      <c r="UND311" s="357"/>
      <c r="UNE311" s="358"/>
      <c r="UNF311" s="307"/>
      <c r="UNG311" s="307"/>
      <c r="UNH311" s="308"/>
      <c r="UNJ311" s="42"/>
      <c r="UNL311" s="357"/>
      <c r="UNM311" s="358"/>
      <c r="UNN311" s="307"/>
      <c r="UNO311" s="307"/>
      <c r="UNP311" s="308"/>
      <c r="UNR311" s="42"/>
      <c r="UNT311" s="357"/>
      <c r="UNU311" s="358"/>
      <c r="UNV311" s="307"/>
      <c r="UNW311" s="307"/>
      <c r="UNX311" s="308"/>
      <c r="UNZ311" s="42"/>
      <c r="UOB311" s="357"/>
      <c r="UOC311" s="358"/>
      <c r="UOD311" s="307"/>
      <c r="UOE311" s="307"/>
      <c r="UOF311" s="308"/>
      <c r="UOH311" s="42"/>
      <c r="UOJ311" s="357"/>
      <c r="UOK311" s="358"/>
      <c r="UOL311" s="307"/>
      <c r="UOM311" s="307"/>
      <c r="UON311" s="308"/>
      <c r="UOP311" s="42"/>
      <c r="UOR311" s="357"/>
      <c r="UOS311" s="358"/>
      <c r="UOT311" s="307"/>
      <c r="UOU311" s="307"/>
      <c r="UOV311" s="308"/>
      <c r="UOX311" s="42"/>
      <c r="UOZ311" s="357"/>
      <c r="UPA311" s="358"/>
      <c r="UPB311" s="307"/>
      <c r="UPC311" s="307"/>
      <c r="UPD311" s="308"/>
      <c r="UPF311" s="42"/>
      <c r="UPH311" s="357"/>
      <c r="UPI311" s="358"/>
      <c r="UPJ311" s="307"/>
      <c r="UPK311" s="307"/>
      <c r="UPL311" s="308"/>
      <c r="UPN311" s="42"/>
      <c r="UPP311" s="357"/>
      <c r="UPQ311" s="358"/>
      <c r="UPR311" s="307"/>
      <c r="UPS311" s="307"/>
      <c r="UPT311" s="308"/>
      <c r="UPV311" s="42"/>
      <c r="UPX311" s="357"/>
      <c r="UPY311" s="358"/>
      <c r="UPZ311" s="307"/>
      <c r="UQA311" s="307"/>
      <c r="UQB311" s="308"/>
      <c r="UQD311" s="42"/>
      <c r="UQF311" s="357"/>
      <c r="UQG311" s="358"/>
      <c r="UQH311" s="307"/>
      <c r="UQI311" s="307"/>
      <c r="UQJ311" s="308"/>
      <c r="UQL311" s="42"/>
      <c r="UQN311" s="357"/>
      <c r="UQO311" s="358"/>
      <c r="UQP311" s="307"/>
      <c r="UQQ311" s="307"/>
      <c r="UQR311" s="308"/>
      <c r="UQT311" s="42"/>
      <c r="UQV311" s="357"/>
      <c r="UQW311" s="358"/>
      <c r="UQX311" s="307"/>
      <c r="UQY311" s="307"/>
      <c r="UQZ311" s="308"/>
      <c r="URB311" s="42"/>
      <c r="URD311" s="357"/>
      <c r="URE311" s="358"/>
      <c r="URF311" s="307"/>
      <c r="URG311" s="307"/>
      <c r="URH311" s="308"/>
      <c r="URJ311" s="42"/>
      <c r="URL311" s="357"/>
      <c r="URM311" s="358"/>
      <c r="URN311" s="307"/>
      <c r="URO311" s="307"/>
      <c r="URP311" s="308"/>
      <c r="URR311" s="42"/>
      <c r="URT311" s="357"/>
      <c r="URU311" s="358"/>
      <c r="URV311" s="307"/>
      <c r="URW311" s="307"/>
      <c r="URX311" s="308"/>
      <c r="URZ311" s="42"/>
      <c r="USB311" s="357"/>
      <c r="USC311" s="358"/>
      <c r="USD311" s="307"/>
      <c r="USE311" s="307"/>
      <c r="USF311" s="308"/>
      <c r="USH311" s="42"/>
      <c r="USJ311" s="357"/>
      <c r="USK311" s="358"/>
      <c r="USL311" s="307"/>
      <c r="USM311" s="307"/>
      <c r="USN311" s="308"/>
      <c r="USP311" s="42"/>
      <c r="USR311" s="357"/>
      <c r="USS311" s="358"/>
      <c r="UST311" s="307"/>
      <c r="USU311" s="307"/>
      <c r="USV311" s="308"/>
      <c r="USX311" s="42"/>
      <c r="USZ311" s="357"/>
      <c r="UTA311" s="358"/>
      <c r="UTB311" s="307"/>
      <c r="UTC311" s="307"/>
      <c r="UTD311" s="308"/>
      <c r="UTF311" s="42"/>
      <c r="UTH311" s="357"/>
      <c r="UTI311" s="358"/>
      <c r="UTJ311" s="307"/>
      <c r="UTK311" s="307"/>
      <c r="UTL311" s="308"/>
      <c r="UTN311" s="42"/>
      <c r="UTP311" s="357"/>
      <c r="UTQ311" s="358"/>
      <c r="UTR311" s="307"/>
      <c r="UTS311" s="307"/>
      <c r="UTT311" s="308"/>
      <c r="UTV311" s="42"/>
      <c r="UTX311" s="357"/>
      <c r="UTY311" s="358"/>
      <c r="UTZ311" s="307"/>
      <c r="UUA311" s="307"/>
      <c r="UUB311" s="308"/>
      <c r="UUD311" s="42"/>
      <c r="UUF311" s="357"/>
      <c r="UUG311" s="358"/>
      <c r="UUH311" s="307"/>
      <c r="UUI311" s="307"/>
      <c r="UUJ311" s="308"/>
      <c r="UUL311" s="42"/>
      <c r="UUN311" s="357"/>
      <c r="UUO311" s="358"/>
      <c r="UUP311" s="307"/>
      <c r="UUQ311" s="307"/>
      <c r="UUR311" s="308"/>
      <c r="UUT311" s="42"/>
      <c r="UUV311" s="357"/>
      <c r="UUW311" s="358"/>
      <c r="UUX311" s="307"/>
      <c r="UUY311" s="307"/>
      <c r="UUZ311" s="308"/>
      <c r="UVB311" s="42"/>
      <c r="UVD311" s="357"/>
      <c r="UVE311" s="358"/>
      <c r="UVF311" s="307"/>
      <c r="UVG311" s="307"/>
      <c r="UVH311" s="308"/>
      <c r="UVJ311" s="42"/>
      <c r="UVL311" s="357"/>
      <c r="UVM311" s="358"/>
      <c r="UVN311" s="307"/>
      <c r="UVO311" s="307"/>
      <c r="UVP311" s="308"/>
      <c r="UVR311" s="42"/>
      <c r="UVT311" s="357"/>
      <c r="UVU311" s="358"/>
      <c r="UVV311" s="307"/>
      <c r="UVW311" s="307"/>
      <c r="UVX311" s="308"/>
      <c r="UVZ311" s="42"/>
      <c r="UWB311" s="357"/>
      <c r="UWC311" s="358"/>
      <c r="UWD311" s="307"/>
      <c r="UWE311" s="307"/>
      <c r="UWF311" s="308"/>
      <c r="UWH311" s="42"/>
      <c r="UWJ311" s="357"/>
      <c r="UWK311" s="358"/>
      <c r="UWL311" s="307"/>
      <c r="UWM311" s="307"/>
      <c r="UWN311" s="308"/>
      <c r="UWP311" s="42"/>
      <c r="UWR311" s="357"/>
      <c r="UWS311" s="358"/>
      <c r="UWT311" s="307"/>
      <c r="UWU311" s="307"/>
      <c r="UWV311" s="308"/>
      <c r="UWX311" s="42"/>
      <c r="UWZ311" s="357"/>
      <c r="UXA311" s="358"/>
      <c r="UXB311" s="307"/>
      <c r="UXC311" s="307"/>
      <c r="UXD311" s="308"/>
      <c r="UXF311" s="42"/>
      <c r="UXH311" s="357"/>
      <c r="UXI311" s="358"/>
      <c r="UXJ311" s="307"/>
      <c r="UXK311" s="307"/>
      <c r="UXL311" s="308"/>
      <c r="UXN311" s="42"/>
      <c r="UXP311" s="357"/>
      <c r="UXQ311" s="358"/>
      <c r="UXR311" s="307"/>
      <c r="UXS311" s="307"/>
      <c r="UXT311" s="308"/>
      <c r="UXV311" s="42"/>
      <c r="UXX311" s="357"/>
      <c r="UXY311" s="358"/>
      <c r="UXZ311" s="307"/>
      <c r="UYA311" s="307"/>
      <c r="UYB311" s="308"/>
      <c r="UYD311" s="42"/>
      <c r="UYF311" s="357"/>
      <c r="UYG311" s="358"/>
      <c r="UYH311" s="307"/>
      <c r="UYI311" s="307"/>
      <c r="UYJ311" s="308"/>
      <c r="UYL311" s="42"/>
      <c r="UYN311" s="357"/>
      <c r="UYO311" s="358"/>
      <c r="UYP311" s="307"/>
      <c r="UYQ311" s="307"/>
      <c r="UYR311" s="308"/>
      <c r="UYT311" s="42"/>
      <c r="UYV311" s="357"/>
      <c r="UYW311" s="358"/>
      <c r="UYX311" s="307"/>
      <c r="UYY311" s="307"/>
      <c r="UYZ311" s="308"/>
      <c r="UZB311" s="42"/>
      <c r="UZD311" s="357"/>
      <c r="UZE311" s="358"/>
      <c r="UZF311" s="307"/>
      <c r="UZG311" s="307"/>
      <c r="UZH311" s="308"/>
      <c r="UZJ311" s="42"/>
      <c r="UZL311" s="357"/>
      <c r="UZM311" s="358"/>
      <c r="UZN311" s="307"/>
      <c r="UZO311" s="307"/>
      <c r="UZP311" s="308"/>
      <c r="UZR311" s="42"/>
      <c r="UZT311" s="357"/>
      <c r="UZU311" s="358"/>
      <c r="UZV311" s="307"/>
      <c r="UZW311" s="307"/>
      <c r="UZX311" s="308"/>
      <c r="UZZ311" s="42"/>
      <c r="VAB311" s="357"/>
      <c r="VAC311" s="358"/>
      <c r="VAD311" s="307"/>
      <c r="VAE311" s="307"/>
      <c r="VAF311" s="308"/>
      <c r="VAH311" s="42"/>
      <c r="VAJ311" s="357"/>
      <c r="VAK311" s="358"/>
      <c r="VAL311" s="307"/>
      <c r="VAM311" s="307"/>
      <c r="VAN311" s="308"/>
      <c r="VAP311" s="42"/>
      <c r="VAR311" s="357"/>
      <c r="VAS311" s="358"/>
      <c r="VAT311" s="307"/>
      <c r="VAU311" s="307"/>
      <c r="VAV311" s="308"/>
      <c r="VAX311" s="42"/>
      <c r="VAZ311" s="357"/>
      <c r="VBA311" s="358"/>
      <c r="VBB311" s="307"/>
      <c r="VBC311" s="307"/>
      <c r="VBD311" s="308"/>
      <c r="VBF311" s="42"/>
      <c r="VBH311" s="357"/>
      <c r="VBI311" s="358"/>
      <c r="VBJ311" s="307"/>
      <c r="VBK311" s="307"/>
      <c r="VBL311" s="308"/>
      <c r="VBN311" s="42"/>
      <c r="VBP311" s="357"/>
      <c r="VBQ311" s="358"/>
      <c r="VBR311" s="307"/>
      <c r="VBS311" s="307"/>
      <c r="VBT311" s="308"/>
      <c r="VBV311" s="42"/>
      <c r="VBX311" s="357"/>
      <c r="VBY311" s="358"/>
      <c r="VBZ311" s="307"/>
      <c r="VCA311" s="307"/>
      <c r="VCB311" s="308"/>
      <c r="VCD311" s="42"/>
      <c r="VCF311" s="357"/>
      <c r="VCG311" s="358"/>
      <c r="VCH311" s="307"/>
      <c r="VCI311" s="307"/>
      <c r="VCJ311" s="308"/>
      <c r="VCL311" s="42"/>
      <c r="VCN311" s="357"/>
      <c r="VCO311" s="358"/>
      <c r="VCP311" s="307"/>
      <c r="VCQ311" s="307"/>
      <c r="VCR311" s="308"/>
      <c r="VCT311" s="42"/>
      <c r="VCV311" s="357"/>
      <c r="VCW311" s="358"/>
      <c r="VCX311" s="307"/>
      <c r="VCY311" s="307"/>
      <c r="VCZ311" s="308"/>
      <c r="VDB311" s="42"/>
      <c r="VDD311" s="357"/>
      <c r="VDE311" s="358"/>
      <c r="VDF311" s="307"/>
      <c r="VDG311" s="307"/>
      <c r="VDH311" s="308"/>
      <c r="VDJ311" s="42"/>
      <c r="VDL311" s="357"/>
      <c r="VDM311" s="358"/>
      <c r="VDN311" s="307"/>
      <c r="VDO311" s="307"/>
      <c r="VDP311" s="308"/>
      <c r="VDR311" s="42"/>
      <c r="VDT311" s="357"/>
      <c r="VDU311" s="358"/>
      <c r="VDV311" s="307"/>
      <c r="VDW311" s="307"/>
      <c r="VDX311" s="308"/>
      <c r="VDZ311" s="42"/>
      <c r="VEB311" s="357"/>
      <c r="VEC311" s="358"/>
      <c r="VED311" s="307"/>
      <c r="VEE311" s="307"/>
      <c r="VEF311" s="308"/>
      <c r="VEH311" s="42"/>
      <c r="VEJ311" s="357"/>
      <c r="VEK311" s="358"/>
      <c r="VEL311" s="307"/>
      <c r="VEM311" s="307"/>
      <c r="VEN311" s="308"/>
      <c r="VEP311" s="42"/>
      <c r="VER311" s="357"/>
      <c r="VES311" s="358"/>
      <c r="VET311" s="307"/>
      <c r="VEU311" s="307"/>
      <c r="VEV311" s="308"/>
      <c r="VEX311" s="42"/>
      <c r="VEZ311" s="357"/>
      <c r="VFA311" s="358"/>
      <c r="VFB311" s="307"/>
      <c r="VFC311" s="307"/>
      <c r="VFD311" s="308"/>
      <c r="VFF311" s="42"/>
      <c r="VFH311" s="357"/>
      <c r="VFI311" s="358"/>
      <c r="VFJ311" s="307"/>
      <c r="VFK311" s="307"/>
      <c r="VFL311" s="308"/>
      <c r="VFN311" s="42"/>
      <c r="VFP311" s="357"/>
      <c r="VFQ311" s="358"/>
      <c r="VFR311" s="307"/>
      <c r="VFS311" s="307"/>
      <c r="VFT311" s="308"/>
      <c r="VFV311" s="42"/>
      <c r="VFX311" s="357"/>
      <c r="VFY311" s="358"/>
      <c r="VFZ311" s="307"/>
      <c r="VGA311" s="307"/>
      <c r="VGB311" s="308"/>
      <c r="VGD311" s="42"/>
      <c r="VGF311" s="357"/>
      <c r="VGG311" s="358"/>
      <c r="VGH311" s="307"/>
      <c r="VGI311" s="307"/>
      <c r="VGJ311" s="308"/>
      <c r="VGL311" s="42"/>
      <c r="VGN311" s="357"/>
      <c r="VGO311" s="358"/>
      <c r="VGP311" s="307"/>
      <c r="VGQ311" s="307"/>
      <c r="VGR311" s="308"/>
      <c r="VGT311" s="42"/>
      <c r="VGV311" s="357"/>
      <c r="VGW311" s="358"/>
      <c r="VGX311" s="307"/>
      <c r="VGY311" s="307"/>
      <c r="VGZ311" s="308"/>
      <c r="VHB311" s="42"/>
      <c r="VHD311" s="357"/>
      <c r="VHE311" s="358"/>
      <c r="VHF311" s="307"/>
      <c r="VHG311" s="307"/>
      <c r="VHH311" s="308"/>
      <c r="VHJ311" s="42"/>
      <c r="VHL311" s="357"/>
      <c r="VHM311" s="358"/>
      <c r="VHN311" s="307"/>
      <c r="VHO311" s="307"/>
      <c r="VHP311" s="308"/>
      <c r="VHR311" s="42"/>
      <c r="VHT311" s="357"/>
      <c r="VHU311" s="358"/>
      <c r="VHV311" s="307"/>
      <c r="VHW311" s="307"/>
      <c r="VHX311" s="308"/>
      <c r="VHZ311" s="42"/>
      <c r="VIB311" s="357"/>
      <c r="VIC311" s="358"/>
      <c r="VID311" s="307"/>
      <c r="VIE311" s="307"/>
      <c r="VIF311" s="308"/>
      <c r="VIH311" s="42"/>
      <c r="VIJ311" s="357"/>
      <c r="VIK311" s="358"/>
      <c r="VIL311" s="307"/>
      <c r="VIM311" s="307"/>
      <c r="VIN311" s="308"/>
      <c r="VIP311" s="42"/>
      <c r="VIR311" s="357"/>
      <c r="VIS311" s="358"/>
      <c r="VIT311" s="307"/>
      <c r="VIU311" s="307"/>
      <c r="VIV311" s="308"/>
      <c r="VIX311" s="42"/>
      <c r="VIZ311" s="357"/>
      <c r="VJA311" s="358"/>
      <c r="VJB311" s="307"/>
      <c r="VJC311" s="307"/>
      <c r="VJD311" s="308"/>
      <c r="VJF311" s="42"/>
      <c r="VJH311" s="357"/>
      <c r="VJI311" s="358"/>
      <c r="VJJ311" s="307"/>
      <c r="VJK311" s="307"/>
      <c r="VJL311" s="308"/>
      <c r="VJN311" s="42"/>
      <c r="VJP311" s="357"/>
      <c r="VJQ311" s="358"/>
      <c r="VJR311" s="307"/>
      <c r="VJS311" s="307"/>
      <c r="VJT311" s="308"/>
      <c r="VJV311" s="42"/>
      <c r="VJX311" s="357"/>
      <c r="VJY311" s="358"/>
      <c r="VJZ311" s="307"/>
      <c r="VKA311" s="307"/>
      <c r="VKB311" s="308"/>
      <c r="VKD311" s="42"/>
      <c r="VKF311" s="357"/>
      <c r="VKG311" s="358"/>
      <c r="VKH311" s="307"/>
      <c r="VKI311" s="307"/>
      <c r="VKJ311" s="308"/>
      <c r="VKL311" s="42"/>
      <c r="VKN311" s="357"/>
      <c r="VKO311" s="358"/>
      <c r="VKP311" s="307"/>
      <c r="VKQ311" s="307"/>
      <c r="VKR311" s="308"/>
      <c r="VKT311" s="42"/>
      <c r="VKV311" s="357"/>
      <c r="VKW311" s="358"/>
      <c r="VKX311" s="307"/>
      <c r="VKY311" s="307"/>
      <c r="VKZ311" s="308"/>
      <c r="VLB311" s="42"/>
      <c r="VLD311" s="357"/>
      <c r="VLE311" s="358"/>
      <c r="VLF311" s="307"/>
      <c r="VLG311" s="307"/>
      <c r="VLH311" s="308"/>
      <c r="VLJ311" s="42"/>
      <c r="VLL311" s="357"/>
      <c r="VLM311" s="358"/>
      <c r="VLN311" s="307"/>
      <c r="VLO311" s="307"/>
      <c r="VLP311" s="308"/>
      <c r="VLR311" s="42"/>
      <c r="VLT311" s="357"/>
      <c r="VLU311" s="358"/>
      <c r="VLV311" s="307"/>
      <c r="VLW311" s="307"/>
      <c r="VLX311" s="308"/>
      <c r="VLZ311" s="42"/>
      <c r="VMB311" s="357"/>
      <c r="VMC311" s="358"/>
      <c r="VMD311" s="307"/>
      <c r="VME311" s="307"/>
      <c r="VMF311" s="308"/>
      <c r="VMH311" s="42"/>
      <c r="VMJ311" s="357"/>
      <c r="VMK311" s="358"/>
      <c r="VML311" s="307"/>
      <c r="VMM311" s="307"/>
      <c r="VMN311" s="308"/>
      <c r="VMP311" s="42"/>
      <c r="VMR311" s="357"/>
      <c r="VMS311" s="358"/>
      <c r="VMT311" s="307"/>
      <c r="VMU311" s="307"/>
      <c r="VMV311" s="308"/>
      <c r="VMX311" s="42"/>
      <c r="VMZ311" s="357"/>
      <c r="VNA311" s="358"/>
      <c r="VNB311" s="307"/>
      <c r="VNC311" s="307"/>
      <c r="VND311" s="308"/>
      <c r="VNF311" s="42"/>
      <c r="VNH311" s="357"/>
      <c r="VNI311" s="358"/>
      <c r="VNJ311" s="307"/>
      <c r="VNK311" s="307"/>
      <c r="VNL311" s="308"/>
      <c r="VNN311" s="42"/>
      <c r="VNP311" s="357"/>
      <c r="VNQ311" s="358"/>
      <c r="VNR311" s="307"/>
      <c r="VNS311" s="307"/>
      <c r="VNT311" s="308"/>
      <c r="VNV311" s="42"/>
      <c r="VNX311" s="357"/>
      <c r="VNY311" s="358"/>
      <c r="VNZ311" s="307"/>
      <c r="VOA311" s="307"/>
      <c r="VOB311" s="308"/>
      <c r="VOD311" s="42"/>
      <c r="VOF311" s="357"/>
      <c r="VOG311" s="358"/>
      <c r="VOH311" s="307"/>
      <c r="VOI311" s="307"/>
      <c r="VOJ311" s="308"/>
      <c r="VOL311" s="42"/>
      <c r="VON311" s="357"/>
      <c r="VOO311" s="358"/>
      <c r="VOP311" s="307"/>
      <c r="VOQ311" s="307"/>
      <c r="VOR311" s="308"/>
      <c r="VOT311" s="42"/>
      <c r="VOV311" s="357"/>
      <c r="VOW311" s="358"/>
      <c r="VOX311" s="307"/>
      <c r="VOY311" s="307"/>
      <c r="VOZ311" s="308"/>
      <c r="VPB311" s="42"/>
      <c r="VPD311" s="357"/>
      <c r="VPE311" s="358"/>
      <c r="VPF311" s="307"/>
      <c r="VPG311" s="307"/>
      <c r="VPH311" s="308"/>
      <c r="VPJ311" s="42"/>
      <c r="VPL311" s="357"/>
      <c r="VPM311" s="358"/>
      <c r="VPN311" s="307"/>
      <c r="VPO311" s="307"/>
      <c r="VPP311" s="308"/>
      <c r="VPR311" s="42"/>
      <c r="VPT311" s="357"/>
      <c r="VPU311" s="358"/>
      <c r="VPV311" s="307"/>
      <c r="VPW311" s="307"/>
      <c r="VPX311" s="308"/>
      <c r="VPZ311" s="42"/>
      <c r="VQB311" s="357"/>
      <c r="VQC311" s="358"/>
      <c r="VQD311" s="307"/>
      <c r="VQE311" s="307"/>
      <c r="VQF311" s="308"/>
      <c r="VQH311" s="42"/>
      <c r="VQJ311" s="357"/>
      <c r="VQK311" s="358"/>
      <c r="VQL311" s="307"/>
      <c r="VQM311" s="307"/>
      <c r="VQN311" s="308"/>
      <c r="VQP311" s="42"/>
      <c r="VQR311" s="357"/>
      <c r="VQS311" s="358"/>
      <c r="VQT311" s="307"/>
      <c r="VQU311" s="307"/>
      <c r="VQV311" s="308"/>
      <c r="VQX311" s="42"/>
      <c r="VQZ311" s="357"/>
      <c r="VRA311" s="358"/>
      <c r="VRB311" s="307"/>
      <c r="VRC311" s="307"/>
      <c r="VRD311" s="308"/>
      <c r="VRF311" s="42"/>
      <c r="VRH311" s="357"/>
      <c r="VRI311" s="358"/>
      <c r="VRJ311" s="307"/>
      <c r="VRK311" s="307"/>
      <c r="VRL311" s="308"/>
      <c r="VRN311" s="42"/>
      <c r="VRP311" s="357"/>
      <c r="VRQ311" s="358"/>
      <c r="VRR311" s="307"/>
      <c r="VRS311" s="307"/>
      <c r="VRT311" s="308"/>
      <c r="VRV311" s="42"/>
      <c r="VRX311" s="357"/>
      <c r="VRY311" s="358"/>
      <c r="VRZ311" s="307"/>
      <c r="VSA311" s="307"/>
      <c r="VSB311" s="308"/>
      <c r="VSD311" s="42"/>
      <c r="VSF311" s="357"/>
      <c r="VSG311" s="358"/>
      <c r="VSH311" s="307"/>
      <c r="VSI311" s="307"/>
      <c r="VSJ311" s="308"/>
      <c r="VSL311" s="42"/>
      <c r="VSN311" s="357"/>
      <c r="VSO311" s="358"/>
      <c r="VSP311" s="307"/>
      <c r="VSQ311" s="307"/>
      <c r="VSR311" s="308"/>
      <c r="VST311" s="42"/>
      <c r="VSV311" s="357"/>
      <c r="VSW311" s="358"/>
      <c r="VSX311" s="307"/>
      <c r="VSY311" s="307"/>
      <c r="VSZ311" s="308"/>
      <c r="VTB311" s="42"/>
      <c r="VTD311" s="357"/>
      <c r="VTE311" s="358"/>
      <c r="VTF311" s="307"/>
      <c r="VTG311" s="307"/>
      <c r="VTH311" s="308"/>
      <c r="VTJ311" s="42"/>
      <c r="VTL311" s="357"/>
      <c r="VTM311" s="358"/>
      <c r="VTN311" s="307"/>
      <c r="VTO311" s="307"/>
      <c r="VTP311" s="308"/>
      <c r="VTR311" s="42"/>
      <c r="VTT311" s="357"/>
      <c r="VTU311" s="358"/>
      <c r="VTV311" s="307"/>
      <c r="VTW311" s="307"/>
      <c r="VTX311" s="308"/>
      <c r="VTZ311" s="42"/>
      <c r="VUB311" s="357"/>
      <c r="VUC311" s="358"/>
      <c r="VUD311" s="307"/>
      <c r="VUE311" s="307"/>
      <c r="VUF311" s="308"/>
      <c r="VUH311" s="42"/>
      <c r="VUJ311" s="357"/>
      <c r="VUK311" s="358"/>
      <c r="VUL311" s="307"/>
      <c r="VUM311" s="307"/>
      <c r="VUN311" s="308"/>
      <c r="VUP311" s="42"/>
      <c r="VUR311" s="357"/>
      <c r="VUS311" s="358"/>
      <c r="VUT311" s="307"/>
      <c r="VUU311" s="307"/>
      <c r="VUV311" s="308"/>
      <c r="VUX311" s="42"/>
      <c r="VUZ311" s="357"/>
      <c r="VVA311" s="358"/>
      <c r="VVB311" s="307"/>
      <c r="VVC311" s="307"/>
      <c r="VVD311" s="308"/>
      <c r="VVF311" s="42"/>
      <c r="VVH311" s="357"/>
      <c r="VVI311" s="358"/>
      <c r="VVJ311" s="307"/>
      <c r="VVK311" s="307"/>
      <c r="VVL311" s="308"/>
      <c r="VVN311" s="42"/>
      <c r="VVP311" s="357"/>
      <c r="VVQ311" s="358"/>
      <c r="VVR311" s="307"/>
      <c r="VVS311" s="307"/>
      <c r="VVT311" s="308"/>
      <c r="VVV311" s="42"/>
      <c r="VVX311" s="357"/>
      <c r="VVY311" s="358"/>
      <c r="VVZ311" s="307"/>
      <c r="VWA311" s="307"/>
      <c r="VWB311" s="308"/>
      <c r="VWD311" s="42"/>
      <c r="VWF311" s="357"/>
      <c r="VWG311" s="358"/>
      <c r="VWH311" s="307"/>
      <c r="VWI311" s="307"/>
      <c r="VWJ311" s="308"/>
      <c r="VWL311" s="42"/>
      <c r="VWN311" s="357"/>
      <c r="VWO311" s="358"/>
      <c r="VWP311" s="307"/>
      <c r="VWQ311" s="307"/>
      <c r="VWR311" s="308"/>
      <c r="VWT311" s="42"/>
      <c r="VWV311" s="357"/>
      <c r="VWW311" s="358"/>
      <c r="VWX311" s="307"/>
      <c r="VWY311" s="307"/>
      <c r="VWZ311" s="308"/>
      <c r="VXB311" s="42"/>
      <c r="VXD311" s="357"/>
      <c r="VXE311" s="358"/>
      <c r="VXF311" s="307"/>
      <c r="VXG311" s="307"/>
      <c r="VXH311" s="308"/>
      <c r="VXJ311" s="42"/>
      <c r="VXL311" s="357"/>
      <c r="VXM311" s="358"/>
      <c r="VXN311" s="307"/>
      <c r="VXO311" s="307"/>
      <c r="VXP311" s="308"/>
      <c r="VXR311" s="42"/>
      <c r="VXT311" s="357"/>
      <c r="VXU311" s="358"/>
      <c r="VXV311" s="307"/>
      <c r="VXW311" s="307"/>
      <c r="VXX311" s="308"/>
      <c r="VXZ311" s="42"/>
      <c r="VYB311" s="357"/>
      <c r="VYC311" s="358"/>
      <c r="VYD311" s="307"/>
      <c r="VYE311" s="307"/>
      <c r="VYF311" s="308"/>
      <c r="VYH311" s="42"/>
      <c r="VYJ311" s="357"/>
      <c r="VYK311" s="358"/>
      <c r="VYL311" s="307"/>
      <c r="VYM311" s="307"/>
      <c r="VYN311" s="308"/>
      <c r="VYP311" s="42"/>
      <c r="VYR311" s="357"/>
      <c r="VYS311" s="358"/>
      <c r="VYT311" s="307"/>
      <c r="VYU311" s="307"/>
      <c r="VYV311" s="308"/>
      <c r="VYX311" s="42"/>
      <c r="VYZ311" s="357"/>
      <c r="VZA311" s="358"/>
      <c r="VZB311" s="307"/>
      <c r="VZC311" s="307"/>
      <c r="VZD311" s="308"/>
      <c r="VZF311" s="42"/>
      <c r="VZH311" s="357"/>
      <c r="VZI311" s="358"/>
      <c r="VZJ311" s="307"/>
      <c r="VZK311" s="307"/>
      <c r="VZL311" s="308"/>
      <c r="VZN311" s="42"/>
      <c r="VZP311" s="357"/>
      <c r="VZQ311" s="358"/>
      <c r="VZR311" s="307"/>
      <c r="VZS311" s="307"/>
      <c r="VZT311" s="308"/>
      <c r="VZV311" s="42"/>
      <c r="VZX311" s="357"/>
      <c r="VZY311" s="358"/>
      <c r="VZZ311" s="307"/>
      <c r="WAA311" s="307"/>
      <c r="WAB311" s="308"/>
      <c r="WAD311" s="42"/>
      <c r="WAF311" s="357"/>
      <c r="WAG311" s="358"/>
      <c r="WAH311" s="307"/>
      <c r="WAI311" s="307"/>
      <c r="WAJ311" s="308"/>
      <c r="WAL311" s="42"/>
      <c r="WAN311" s="357"/>
      <c r="WAO311" s="358"/>
      <c r="WAP311" s="307"/>
      <c r="WAQ311" s="307"/>
      <c r="WAR311" s="308"/>
      <c r="WAT311" s="42"/>
      <c r="WAV311" s="357"/>
      <c r="WAW311" s="358"/>
      <c r="WAX311" s="307"/>
      <c r="WAY311" s="307"/>
      <c r="WAZ311" s="308"/>
      <c r="WBB311" s="42"/>
      <c r="WBD311" s="357"/>
      <c r="WBE311" s="358"/>
      <c r="WBF311" s="307"/>
      <c r="WBG311" s="307"/>
      <c r="WBH311" s="308"/>
      <c r="WBJ311" s="42"/>
      <c r="WBL311" s="357"/>
      <c r="WBM311" s="358"/>
      <c r="WBN311" s="307"/>
      <c r="WBO311" s="307"/>
      <c r="WBP311" s="308"/>
      <c r="WBR311" s="42"/>
      <c r="WBT311" s="357"/>
      <c r="WBU311" s="358"/>
      <c r="WBV311" s="307"/>
      <c r="WBW311" s="307"/>
      <c r="WBX311" s="308"/>
      <c r="WBZ311" s="42"/>
      <c r="WCB311" s="357"/>
      <c r="WCC311" s="358"/>
      <c r="WCD311" s="307"/>
      <c r="WCE311" s="307"/>
      <c r="WCF311" s="308"/>
      <c r="WCH311" s="42"/>
      <c r="WCJ311" s="357"/>
      <c r="WCK311" s="358"/>
      <c r="WCL311" s="307"/>
      <c r="WCM311" s="307"/>
      <c r="WCN311" s="308"/>
      <c r="WCP311" s="42"/>
      <c r="WCR311" s="357"/>
      <c r="WCS311" s="358"/>
      <c r="WCT311" s="307"/>
      <c r="WCU311" s="307"/>
      <c r="WCV311" s="308"/>
      <c r="WCX311" s="42"/>
      <c r="WCZ311" s="357"/>
      <c r="WDA311" s="358"/>
      <c r="WDB311" s="307"/>
      <c r="WDC311" s="307"/>
      <c r="WDD311" s="308"/>
      <c r="WDF311" s="42"/>
      <c r="WDH311" s="357"/>
      <c r="WDI311" s="358"/>
      <c r="WDJ311" s="307"/>
      <c r="WDK311" s="307"/>
      <c r="WDL311" s="308"/>
      <c r="WDN311" s="42"/>
      <c r="WDP311" s="357"/>
      <c r="WDQ311" s="358"/>
      <c r="WDR311" s="307"/>
      <c r="WDS311" s="307"/>
      <c r="WDT311" s="308"/>
      <c r="WDV311" s="42"/>
      <c r="WDX311" s="357"/>
      <c r="WDY311" s="358"/>
      <c r="WDZ311" s="307"/>
      <c r="WEA311" s="307"/>
      <c r="WEB311" s="308"/>
      <c r="WED311" s="42"/>
      <c r="WEF311" s="357"/>
      <c r="WEG311" s="358"/>
      <c r="WEH311" s="307"/>
      <c r="WEI311" s="307"/>
      <c r="WEJ311" s="308"/>
      <c r="WEL311" s="42"/>
      <c r="WEN311" s="357"/>
      <c r="WEO311" s="358"/>
      <c r="WEP311" s="307"/>
      <c r="WEQ311" s="307"/>
      <c r="WER311" s="308"/>
      <c r="WET311" s="42"/>
      <c r="WEV311" s="357"/>
      <c r="WEW311" s="358"/>
      <c r="WEX311" s="307"/>
      <c r="WEY311" s="307"/>
      <c r="WEZ311" s="308"/>
      <c r="WFB311" s="42"/>
      <c r="WFD311" s="357"/>
      <c r="WFE311" s="358"/>
      <c r="WFF311" s="307"/>
      <c r="WFG311" s="307"/>
      <c r="WFH311" s="308"/>
      <c r="WFJ311" s="42"/>
      <c r="WFL311" s="357"/>
      <c r="WFM311" s="358"/>
      <c r="WFN311" s="307"/>
      <c r="WFO311" s="307"/>
      <c r="WFP311" s="308"/>
      <c r="WFR311" s="42"/>
      <c r="WFT311" s="357"/>
      <c r="WFU311" s="358"/>
      <c r="WFV311" s="307"/>
      <c r="WFW311" s="307"/>
      <c r="WFX311" s="308"/>
      <c r="WFZ311" s="42"/>
      <c r="WGB311" s="357"/>
      <c r="WGC311" s="358"/>
      <c r="WGD311" s="307"/>
      <c r="WGE311" s="307"/>
      <c r="WGF311" s="308"/>
      <c r="WGH311" s="42"/>
      <c r="WGJ311" s="357"/>
      <c r="WGK311" s="358"/>
      <c r="WGL311" s="307"/>
      <c r="WGM311" s="307"/>
      <c r="WGN311" s="308"/>
      <c r="WGP311" s="42"/>
      <c r="WGR311" s="357"/>
      <c r="WGS311" s="358"/>
      <c r="WGT311" s="307"/>
      <c r="WGU311" s="307"/>
      <c r="WGV311" s="308"/>
      <c r="WGX311" s="42"/>
      <c r="WGZ311" s="357"/>
      <c r="WHA311" s="358"/>
      <c r="WHB311" s="307"/>
      <c r="WHC311" s="307"/>
      <c r="WHD311" s="308"/>
      <c r="WHF311" s="42"/>
      <c r="WHH311" s="357"/>
      <c r="WHI311" s="358"/>
      <c r="WHJ311" s="307"/>
      <c r="WHK311" s="307"/>
      <c r="WHL311" s="308"/>
      <c r="WHN311" s="42"/>
      <c r="WHP311" s="357"/>
      <c r="WHQ311" s="358"/>
      <c r="WHR311" s="307"/>
      <c r="WHS311" s="307"/>
      <c r="WHT311" s="308"/>
      <c r="WHV311" s="42"/>
      <c r="WHX311" s="357"/>
      <c r="WHY311" s="358"/>
      <c r="WHZ311" s="307"/>
      <c r="WIA311" s="307"/>
      <c r="WIB311" s="308"/>
      <c r="WID311" s="42"/>
      <c r="WIF311" s="357"/>
      <c r="WIG311" s="358"/>
      <c r="WIH311" s="307"/>
      <c r="WII311" s="307"/>
      <c r="WIJ311" s="308"/>
      <c r="WIL311" s="42"/>
      <c r="WIN311" s="357"/>
      <c r="WIO311" s="358"/>
      <c r="WIP311" s="307"/>
      <c r="WIQ311" s="307"/>
      <c r="WIR311" s="308"/>
      <c r="WIT311" s="42"/>
      <c r="WIV311" s="357"/>
      <c r="WIW311" s="358"/>
      <c r="WIX311" s="307"/>
      <c r="WIY311" s="307"/>
      <c r="WIZ311" s="308"/>
      <c r="WJB311" s="42"/>
      <c r="WJD311" s="357"/>
      <c r="WJE311" s="358"/>
      <c r="WJF311" s="307"/>
      <c r="WJG311" s="307"/>
      <c r="WJH311" s="308"/>
      <c r="WJJ311" s="42"/>
      <c r="WJL311" s="357"/>
      <c r="WJM311" s="358"/>
      <c r="WJN311" s="307"/>
      <c r="WJO311" s="307"/>
      <c r="WJP311" s="308"/>
      <c r="WJR311" s="42"/>
      <c r="WJT311" s="357"/>
      <c r="WJU311" s="358"/>
      <c r="WJV311" s="307"/>
      <c r="WJW311" s="307"/>
      <c r="WJX311" s="308"/>
      <c r="WJZ311" s="42"/>
      <c r="WKB311" s="357"/>
      <c r="WKC311" s="358"/>
      <c r="WKD311" s="307"/>
      <c r="WKE311" s="307"/>
      <c r="WKF311" s="308"/>
      <c r="WKH311" s="42"/>
      <c r="WKJ311" s="357"/>
      <c r="WKK311" s="358"/>
      <c r="WKL311" s="307"/>
      <c r="WKM311" s="307"/>
      <c r="WKN311" s="308"/>
      <c r="WKP311" s="42"/>
      <c r="WKR311" s="357"/>
      <c r="WKS311" s="358"/>
      <c r="WKT311" s="307"/>
      <c r="WKU311" s="307"/>
      <c r="WKV311" s="308"/>
      <c r="WKX311" s="42"/>
      <c r="WKZ311" s="357"/>
      <c r="WLA311" s="358"/>
      <c r="WLB311" s="307"/>
      <c r="WLC311" s="307"/>
      <c r="WLD311" s="308"/>
      <c r="WLF311" s="42"/>
      <c r="WLH311" s="357"/>
      <c r="WLI311" s="358"/>
      <c r="WLJ311" s="307"/>
      <c r="WLK311" s="307"/>
      <c r="WLL311" s="308"/>
      <c r="WLN311" s="42"/>
      <c r="WLP311" s="357"/>
      <c r="WLQ311" s="358"/>
      <c r="WLR311" s="307"/>
      <c r="WLS311" s="307"/>
      <c r="WLT311" s="308"/>
      <c r="WLV311" s="42"/>
      <c r="WLX311" s="357"/>
      <c r="WLY311" s="358"/>
      <c r="WLZ311" s="307"/>
      <c r="WMA311" s="307"/>
      <c r="WMB311" s="308"/>
      <c r="WMD311" s="42"/>
      <c r="WMF311" s="357"/>
      <c r="WMG311" s="358"/>
      <c r="WMH311" s="307"/>
      <c r="WMI311" s="307"/>
      <c r="WMJ311" s="308"/>
      <c r="WML311" s="42"/>
      <c r="WMN311" s="357"/>
      <c r="WMO311" s="358"/>
      <c r="WMP311" s="307"/>
      <c r="WMQ311" s="307"/>
      <c r="WMR311" s="308"/>
      <c r="WMT311" s="42"/>
      <c r="WMV311" s="357"/>
      <c r="WMW311" s="358"/>
      <c r="WMX311" s="307"/>
      <c r="WMY311" s="307"/>
      <c r="WMZ311" s="308"/>
      <c r="WNB311" s="42"/>
      <c r="WND311" s="357"/>
      <c r="WNE311" s="358"/>
      <c r="WNF311" s="307"/>
      <c r="WNG311" s="307"/>
      <c r="WNH311" s="308"/>
      <c r="WNJ311" s="42"/>
      <c r="WNL311" s="357"/>
      <c r="WNM311" s="358"/>
      <c r="WNN311" s="307"/>
      <c r="WNO311" s="307"/>
      <c r="WNP311" s="308"/>
      <c r="WNR311" s="42"/>
      <c r="WNT311" s="357"/>
      <c r="WNU311" s="358"/>
      <c r="WNV311" s="307"/>
      <c r="WNW311" s="307"/>
      <c r="WNX311" s="308"/>
      <c r="WNZ311" s="42"/>
      <c r="WOB311" s="357"/>
      <c r="WOC311" s="358"/>
      <c r="WOD311" s="307"/>
      <c r="WOE311" s="307"/>
      <c r="WOF311" s="308"/>
      <c r="WOH311" s="42"/>
      <c r="WOJ311" s="357"/>
      <c r="WOK311" s="358"/>
      <c r="WOL311" s="307"/>
      <c r="WOM311" s="307"/>
      <c r="WON311" s="308"/>
      <c r="WOP311" s="42"/>
      <c r="WOR311" s="357"/>
      <c r="WOS311" s="358"/>
      <c r="WOT311" s="307"/>
      <c r="WOU311" s="307"/>
      <c r="WOV311" s="308"/>
      <c r="WOX311" s="42"/>
      <c r="WOZ311" s="357"/>
      <c r="WPA311" s="358"/>
      <c r="WPB311" s="307"/>
      <c r="WPC311" s="307"/>
      <c r="WPD311" s="308"/>
      <c r="WPF311" s="42"/>
      <c r="WPH311" s="357"/>
      <c r="WPI311" s="358"/>
      <c r="WPJ311" s="307"/>
      <c r="WPK311" s="307"/>
      <c r="WPL311" s="308"/>
      <c r="WPN311" s="42"/>
      <c r="WPP311" s="357"/>
      <c r="WPQ311" s="358"/>
      <c r="WPR311" s="307"/>
      <c r="WPS311" s="307"/>
      <c r="WPT311" s="308"/>
      <c r="WPV311" s="42"/>
      <c r="WPX311" s="357"/>
      <c r="WPY311" s="358"/>
      <c r="WPZ311" s="307"/>
      <c r="WQA311" s="307"/>
      <c r="WQB311" s="308"/>
      <c r="WQD311" s="42"/>
      <c r="WQF311" s="357"/>
      <c r="WQG311" s="358"/>
      <c r="WQH311" s="307"/>
      <c r="WQI311" s="307"/>
      <c r="WQJ311" s="308"/>
      <c r="WQL311" s="42"/>
      <c r="WQN311" s="357"/>
      <c r="WQO311" s="358"/>
      <c r="WQP311" s="307"/>
      <c r="WQQ311" s="307"/>
      <c r="WQR311" s="308"/>
      <c r="WQT311" s="42"/>
      <c r="WQV311" s="357"/>
      <c r="WQW311" s="358"/>
      <c r="WQX311" s="307"/>
      <c r="WQY311" s="307"/>
      <c r="WQZ311" s="308"/>
      <c r="WRB311" s="42"/>
      <c r="WRD311" s="357"/>
      <c r="WRE311" s="358"/>
      <c r="WRF311" s="307"/>
      <c r="WRG311" s="307"/>
      <c r="WRH311" s="308"/>
      <c r="WRJ311" s="42"/>
      <c r="WRL311" s="357"/>
      <c r="WRM311" s="358"/>
      <c r="WRN311" s="307"/>
      <c r="WRO311" s="307"/>
      <c r="WRP311" s="308"/>
      <c r="WRR311" s="42"/>
      <c r="WRT311" s="357"/>
      <c r="WRU311" s="358"/>
      <c r="WRV311" s="307"/>
      <c r="WRW311" s="307"/>
      <c r="WRX311" s="308"/>
      <c r="WRZ311" s="42"/>
      <c r="WSB311" s="357"/>
      <c r="WSC311" s="358"/>
      <c r="WSD311" s="307"/>
      <c r="WSE311" s="307"/>
      <c r="WSF311" s="308"/>
      <c r="WSH311" s="42"/>
      <c r="WSJ311" s="357"/>
      <c r="WSK311" s="358"/>
      <c r="WSL311" s="307"/>
      <c r="WSM311" s="307"/>
      <c r="WSN311" s="308"/>
      <c r="WSP311" s="42"/>
      <c r="WSR311" s="357"/>
      <c r="WSS311" s="358"/>
      <c r="WST311" s="307"/>
      <c r="WSU311" s="307"/>
      <c r="WSV311" s="308"/>
      <c r="WSX311" s="42"/>
      <c r="WSZ311" s="357"/>
      <c r="WTA311" s="358"/>
      <c r="WTB311" s="307"/>
      <c r="WTC311" s="307"/>
      <c r="WTD311" s="308"/>
      <c r="WTF311" s="42"/>
      <c r="WTH311" s="357"/>
      <c r="WTI311" s="358"/>
      <c r="WTJ311" s="307"/>
      <c r="WTK311" s="307"/>
      <c r="WTL311" s="308"/>
      <c r="WTN311" s="42"/>
      <c r="WTP311" s="357"/>
      <c r="WTQ311" s="358"/>
      <c r="WTR311" s="307"/>
      <c r="WTS311" s="307"/>
      <c r="WTT311" s="308"/>
      <c r="WTV311" s="42"/>
      <c r="WTX311" s="357"/>
      <c r="WTY311" s="358"/>
      <c r="WTZ311" s="307"/>
      <c r="WUA311" s="307"/>
      <c r="WUB311" s="308"/>
      <c r="WUD311" s="42"/>
      <c r="WUF311" s="357"/>
      <c r="WUG311" s="358"/>
      <c r="WUH311" s="307"/>
      <c r="WUI311" s="307"/>
      <c r="WUJ311" s="308"/>
      <c r="WUL311" s="42"/>
      <c r="WUN311" s="357"/>
      <c r="WUO311" s="358"/>
      <c r="WUP311" s="307"/>
      <c r="WUQ311" s="307"/>
      <c r="WUR311" s="308"/>
      <c r="WUT311" s="42"/>
      <c r="WUV311" s="357"/>
      <c r="WUW311" s="358"/>
      <c r="WUX311" s="307"/>
      <c r="WUY311" s="307"/>
      <c r="WUZ311" s="308"/>
      <c r="WVB311" s="42"/>
      <c r="WVD311" s="357"/>
      <c r="WVE311" s="358"/>
      <c r="WVF311" s="307"/>
      <c r="WVG311" s="307"/>
      <c r="WVH311" s="308"/>
      <c r="WVJ311" s="42"/>
      <c r="WVL311" s="357"/>
      <c r="WVM311" s="358"/>
      <c r="WVN311" s="307"/>
      <c r="WVO311" s="307"/>
      <c r="WVP311" s="308"/>
      <c r="WVR311" s="42"/>
      <c r="WVT311" s="357"/>
      <c r="WVU311" s="358"/>
      <c r="WVV311" s="307"/>
      <c r="WVW311" s="307"/>
      <c r="WVX311" s="308"/>
      <c r="WVZ311" s="42"/>
      <c r="WWB311" s="357"/>
      <c r="WWC311" s="358"/>
      <c r="WWD311" s="307"/>
      <c r="WWE311" s="307"/>
      <c r="WWF311" s="308"/>
      <c r="WWH311" s="42"/>
      <c r="WWJ311" s="357"/>
      <c r="WWK311" s="358"/>
      <c r="WWL311" s="307"/>
      <c r="WWM311" s="307"/>
      <c r="WWN311" s="308"/>
      <c r="WWP311" s="42"/>
      <c r="WWR311" s="357"/>
      <c r="WWS311" s="358"/>
      <c r="WWT311" s="307"/>
      <c r="WWU311" s="307"/>
      <c r="WWV311" s="308"/>
      <c r="WWX311" s="42"/>
      <c r="WWZ311" s="357"/>
      <c r="WXA311" s="358"/>
      <c r="WXB311" s="307"/>
      <c r="WXC311" s="307"/>
      <c r="WXD311" s="308"/>
      <c r="WXF311" s="42"/>
      <c r="WXH311" s="357"/>
      <c r="WXI311" s="358"/>
      <c r="WXJ311" s="307"/>
      <c r="WXK311" s="307"/>
      <c r="WXL311" s="308"/>
      <c r="WXN311" s="42"/>
      <c r="WXP311" s="357"/>
      <c r="WXQ311" s="358"/>
      <c r="WXR311" s="307"/>
      <c r="WXS311" s="307"/>
      <c r="WXT311" s="308"/>
      <c r="WXV311" s="42"/>
      <c r="WXX311" s="357"/>
      <c r="WXY311" s="358"/>
      <c r="WXZ311" s="307"/>
      <c r="WYA311" s="307"/>
      <c r="WYB311" s="308"/>
      <c r="WYD311" s="42"/>
      <c r="WYF311" s="357"/>
      <c r="WYG311" s="358"/>
      <c r="WYH311" s="307"/>
      <c r="WYI311" s="307"/>
      <c r="WYJ311" s="308"/>
      <c r="WYL311" s="42"/>
      <c r="WYN311" s="357"/>
      <c r="WYO311" s="358"/>
      <c r="WYP311" s="307"/>
      <c r="WYQ311" s="307"/>
      <c r="WYR311" s="308"/>
      <c r="WYT311" s="42"/>
      <c r="WYV311" s="357"/>
      <c r="WYW311" s="358"/>
      <c r="WYX311" s="307"/>
      <c r="WYY311" s="307"/>
      <c r="WYZ311" s="308"/>
      <c r="WZB311" s="42"/>
      <c r="WZD311" s="357"/>
      <c r="WZE311" s="358"/>
      <c r="WZF311" s="307"/>
      <c r="WZG311" s="307"/>
      <c r="WZH311" s="308"/>
      <c r="WZJ311" s="42"/>
      <c r="WZL311" s="357"/>
      <c r="WZM311" s="358"/>
      <c r="WZN311" s="307"/>
      <c r="WZO311" s="307"/>
      <c r="WZP311" s="308"/>
      <c r="WZR311" s="42"/>
      <c r="WZT311" s="357"/>
      <c r="WZU311" s="358"/>
      <c r="WZV311" s="307"/>
      <c r="WZW311" s="307"/>
      <c r="WZX311" s="308"/>
      <c r="WZZ311" s="42"/>
      <c r="XAB311" s="357"/>
      <c r="XAC311" s="358"/>
      <c r="XAD311" s="307"/>
      <c r="XAE311" s="307"/>
      <c r="XAF311" s="308"/>
      <c r="XAH311" s="42"/>
      <c r="XAJ311" s="357"/>
      <c r="XAK311" s="358"/>
      <c r="XAL311" s="307"/>
      <c r="XAM311" s="307"/>
      <c r="XAN311" s="308"/>
      <c r="XAP311" s="42"/>
      <c r="XAR311" s="357"/>
      <c r="XAS311" s="358"/>
      <c r="XAT311" s="307"/>
      <c r="XAU311" s="307"/>
      <c r="XAV311" s="308"/>
      <c r="XAX311" s="42"/>
      <c r="XAZ311" s="357"/>
      <c r="XBA311" s="358"/>
      <c r="XBB311" s="307"/>
      <c r="XBC311" s="307"/>
      <c r="XBD311" s="308"/>
      <c r="XBF311" s="42"/>
      <c r="XBH311" s="357"/>
      <c r="XBI311" s="358"/>
      <c r="XBJ311" s="307"/>
      <c r="XBK311" s="307"/>
      <c r="XBL311" s="308"/>
      <c r="XBN311" s="42"/>
      <c r="XBP311" s="357"/>
      <c r="XBQ311" s="358"/>
      <c r="XBR311" s="307"/>
      <c r="XBS311" s="307"/>
      <c r="XBT311" s="308"/>
      <c r="XBV311" s="42"/>
      <c r="XBX311" s="357"/>
      <c r="XBY311" s="358"/>
      <c r="XBZ311" s="307"/>
      <c r="XCA311" s="307"/>
      <c r="XCB311" s="308"/>
      <c r="XCD311" s="42"/>
      <c r="XCF311" s="357"/>
      <c r="XCG311" s="358"/>
      <c r="XCH311" s="307"/>
      <c r="XCI311" s="307"/>
      <c r="XCJ311" s="308"/>
      <c r="XCL311" s="42"/>
      <c r="XCN311" s="357"/>
      <c r="XCO311" s="358"/>
      <c r="XCP311" s="307"/>
      <c r="XCQ311" s="307"/>
      <c r="XCR311" s="308"/>
      <c r="XCT311" s="42"/>
      <c r="XCV311" s="357"/>
      <c r="XCW311" s="358"/>
      <c r="XCX311" s="307"/>
      <c r="XCY311" s="307"/>
      <c r="XCZ311" s="308"/>
      <c r="XDB311" s="42"/>
      <c r="XDD311" s="357"/>
      <c r="XDE311" s="358"/>
      <c r="XDF311" s="307"/>
      <c r="XDG311" s="307"/>
      <c r="XDH311" s="308"/>
      <c r="XDJ311" s="42"/>
      <c r="XDL311" s="357"/>
      <c r="XDM311" s="358"/>
      <c r="XDN311" s="307"/>
      <c r="XDO311" s="307"/>
      <c r="XDP311" s="308"/>
      <c r="XDR311" s="42"/>
      <c r="XDT311" s="357"/>
      <c r="XDU311" s="358"/>
      <c r="XDV311" s="307"/>
      <c r="XDW311" s="307"/>
      <c r="XDX311" s="308"/>
      <c r="XDZ311" s="42"/>
      <c r="XEB311" s="357"/>
      <c r="XEC311" s="358"/>
      <c r="XED311" s="307"/>
      <c r="XEE311" s="307"/>
      <c r="XEF311" s="308"/>
      <c r="XEH311" s="42"/>
      <c r="XEJ311" s="357"/>
      <c r="XEK311" s="358"/>
      <c r="XEL311" s="307"/>
      <c r="XEM311" s="307"/>
      <c r="XEN311" s="308"/>
      <c r="XEP311" s="42"/>
      <c r="XER311" s="357"/>
      <c r="XES311" s="358"/>
      <c r="XET311" s="307"/>
      <c r="XEU311" s="307"/>
      <c r="XEV311" s="308"/>
      <c r="XEX311" s="42"/>
      <c r="XEZ311" s="357"/>
      <c r="XFA311" s="358"/>
      <c r="XFB311" s="307"/>
      <c r="XFC311" s="307"/>
      <c r="XFD311" s="308"/>
    </row>
    <row r="312" spans="1:16384" s="3" customFormat="1" ht="15.75" customHeight="1" x14ac:dyDescent="0.25">
      <c r="A312" s="2"/>
      <c r="B312" s="35">
        <v>3</v>
      </c>
      <c r="C312" s="232" t="s">
        <v>178</v>
      </c>
      <c r="D312" s="174">
        <v>13.27</v>
      </c>
      <c r="E312" s="1">
        <v>0.05</v>
      </c>
      <c r="F312" s="140">
        <v>12.89</v>
      </c>
      <c r="G312" s="140">
        <f t="shared" si="26"/>
        <v>12.940000000000001</v>
      </c>
      <c r="H312" s="175">
        <f t="shared" si="27"/>
        <v>0.97513187641296173</v>
      </c>
      <c r="I312" s="2"/>
      <c r="J312" s="42"/>
      <c r="L312" s="357"/>
      <c r="M312" s="358"/>
      <c r="N312" s="307"/>
      <c r="O312" s="307"/>
      <c r="P312" s="308"/>
      <c r="R312" s="42"/>
      <c r="T312" s="357"/>
      <c r="U312" s="358"/>
      <c r="V312" s="307"/>
      <c r="W312" s="307"/>
      <c r="X312" s="308"/>
      <c r="Z312" s="42"/>
      <c r="AB312" s="357"/>
      <c r="AC312" s="358"/>
      <c r="AD312" s="307"/>
      <c r="AE312" s="307"/>
      <c r="AF312" s="308"/>
      <c r="AH312" s="42"/>
      <c r="AJ312" s="357"/>
      <c r="AK312" s="358"/>
      <c r="AL312" s="307"/>
      <c r="AM312" s="307"/>
      <c r="AN312" s="308"/>
      <c r="AP312" s="42"/>
      <c r="AR312" s="357"/>
      <c r="AS312" s="358"/>
      <c r="AT312" s="307"/>
      <c r="AU312" s="307"/>
      <c r="AV312" s="308"/>
      <c r="AX312" s="42"/>
      <c r="AZ312" s="357"/>
      <c r="BA312" s="358"/>
      <c r="BB312" s="307"/>
      <c r="BC312" s="307"/>
      <c r="BD312" s="308"/>
      <c r="BF312" s="42"/>
      <c r="BH312" s="357"/>
      <c r="BI312" s="358"/>
      <c r="BJ312" s="307"/>
      <c r="BK312" s="307"/>
      <c r="BL312" s="308"/>
      <c r="BN312" s="42"/>
      <c r="BP312" s="357"/>
      <c r="BQ312" s="358"/>
      <c r="BR312" s="307"/>
      <c r="BS312" s="307"/>
      <c r="BT312" s="308"/>
      <c r="BV312" s="42"/>
      <c r="BX312" s="357"/>
      <c r="BY312" s="358"/>
      <c r="BZ312" s="307"/>
      <c r="CA312" s="307"/>
      <c r="CB312" s="308"/>
      <c r="CD312" s="42"/>
      <c r="CF312" s="357"/>
      <c r="CG312" s="358"/>
      <c r="CH312" s="307"/>
      <c r="CI312" s="307"/>
      <c r="CJ312" s="308"/>
      <c r="CL312" s="42"/>
      <c r="CN312" s="357"/>
      <c r="CO312" s="358"/>
      <c r="CP312" s="307"/>
      <c r="CQ312" s="307"/>
      <c r="CR312" s="308"/>
      <c r="CT312" s="42"/>
      <c r="CV312" s="357"/>
      <c r="CW312" s="358"/>
      <c r="CX312" s="307"/>
      <c r="CY312" s="307"/>
      <c r="CZ312" s="308"/>
      <c r="DB312" s="42"/>
      <c r="DD312" s="357"/>
      <c r="DE312" s="358"/>
      <c r="DF312" s="307"/>
      <c r="DG312" s="307"/>
      <c r="DH312" s="308"/>
      <c r="DJ312" s="42"/>
      <c r="DL312" s="357"/>
      <c r="DM312" s="358"/>
      <c r="DN312" s="307"/>
      <c r="DO312" s="307"/>
      <c r="DP312" s="308"/>
      <c r="DR312" s="42"/>
      <c r="DT312" s="357"/>
      <c r="DU312" s="358"/>
      <c r="DV312" s="307"/>
      <c r="DW312" s="307"/>
      <c r="DX312" s="308"/>
      <c r="DZ312" s="42"/>
      <c r="EB312" s="357"/>
      <c r="EC312" s="358"/>
      <c r="ED312" s="307"/>
      <c r="EE312" s="307"/>
      <c r="EF312" s="308"/>
      <c r="EH312" s="42"/>
      <c r="EJ312" s="357"/>
      <c r="EK312" s="358"/>
      <c r="EL312" s="307"/>
      <c r="EM312" s="307"/>
      <c r="EN312" s="308"/>
      <c r="EP312" s="42"/>
      <c r="ER312" s="357"/>
      <c r="ES312" s="358"/>
      <c r="ET312" s="307"/>
      <c r="EU312" s="307"/>
      <c r="EV312" s="308"/>
      <c r="EX312" s="42"/>
      <c r="EZ312" s="357"/>
      <c r="FA312" s="358"/>
      <c r="FB312" s="307"/>
      <c r="FC312" s="307"/>
      <c r="FD312" s="308"/>
      <c r="FF312" s="42"/>
      <c r="FH312" s="357"/>
      <c r="FI312" s="358"/>
      <c r="FJ312" s="307"/>
      <c r="FK312" s="307"/>
      <c r="FL312" s="308"/>
      <c r="FN312" s="42"/>
      <c r="FP312" s="357"/>
      <c r="FQ312" s="358"/>
      <c r="FR312" s="307"/>
      <c r="FS312" s="307"/>
      <c r="FT312" s="308"/>
      <c r="FV312" s="42"/>
      <c r="FX312" s="357"/>
      <c r="FY312" s="358"/>
      <c r="FZ312" s="307"/>
      <c r="GA312" s="307"/>
      <c r="GB312" s="308"/>
      <c r="GD312" s="42"/>
      <c r="GF312" s="357"/>
      <c r="GG312" s="358"/>
      <c r="GH312" s="307"/>
      <c r="GI312" s="307"/>
      <c r="GJ312" s="308"/>
      <c r="GL312" s="42"/>
      <c r="GN312" s="357"/>
      <c r="GO312" s="358"/>
      <c r="GP312" s="307"/>
      <c r="GQ312" s="307"/>
      <c r="GR312" s="308"/>
      <c r="GT312" s="42"/>
      <c r="GV312" s="357"/>
      <c r="GW312" s="358"/>
      <c r="GX312" s="307"/>
      <c r="GY312" s="307"/>
      <c r="GZ312" s="308"/>
      <c r="HB312" s="42"/>
      <c r="HD312" s="357"/>
      <c r="HE312" s="358"/>
      <c r="HF312" s="307"/>
      <c r="HG312" s="307"/>
      <c r="HH312" s="308"/>
      <c r="HJ312" s="42"/>
      <c r="HL312" s="357"/>
      <c r="HM312" s="358"/>
      <c r="HN312" s="307"/>
      <c r="HO312" s="307"/>
      <c r="HP312" s="308"/>
      <c r="HR312" s="42"/>
      <c r="HT312" s="357"/>
      <c r="HU312" s="358"/>
      <c r="HV312" s="307"/>
      <c r="HW312" s="307"/>
      <c r="HX312" s="308"/>
      <c r="HZ312" s="42"/>
      <c r="IB312" s="357"/>
      <c r="IC312" s="358"/>
      <c r="ID312" s="307"/>
      <c r="IE312" s="307"/>
      <c r="IF312" s="308"/>
      <c r="IH312" s="42"/>
      <c r="IJ312" s="357"/>
      <c r="IK312" s="358"/>
      <c r="IL312" s="307"/>
      <c r="IM312" s="307"/>
      <c r="IN312" s="308"/>
      <c r="IP312" s="42"/>
      <c r="IR312" s="357"/>
      <c r="IS312" s="358"/>
      <c r="IT312" s="307"/>
      <c r="IU312" s="307"/>
      <c r="IV312" s="308"/>
      <c r="IX312" s="42"/>
      <c r="IZ312" s="357"/>
      <c r="JA312" s="358"/>
      <c r="JB312" s="307"/>
      <c r="JC312" s="307"/>
      <c r="JD312" s="308"/>
      <c r="JF312" s="42"/>
      <c r="JH312" s="357"/>
      <c r="JI312" s="358"/>
      <c r="JJ312" s="307"/>
      <c r="JK312" s="307"/>
      <c r="JL312" s="308"/>
      <c r="JN312" s="42"/>
      <c r="JP312" s="357"/>
      <c r="JQ312" s="358"/>
      <c r="JR312" s="307"/>
      <c r="JS312" s="307"/>
      <c r="JT312" s="308"/>
      <c r="JV312" s="42"/>
      <c r="JX312" s="357"/>
      <c r="JY312" s="358"/>
      <c r="JZ312" s="307"/>
      <c r="KA312" s="307"/>
      <c r="KB312" s="308"/>
      <c r="KD312" s="42"/>
      <c r="KF312" s="357"/>
      <c r="KG312" s="358"/>
      <c r="KH312" s="307"/>
      <c r="KI312" s="307"/>
      <c r="KJ312" s="308"/>
      <c r="KL312" s="42"/>
      <c r="KN312" s="357"/>
      <c r="KO312" s="358"/>
      <c r="KP312" s="307"/>
      <c r="KQ312" s="307"/>
      <c r="KR312" s="308"/>
      <c r="KT312" s="42"/>
      <c r="KV312" s="357"/>
      <c r="KW312" s="358"/>
      <c r="KX312" s="307"/>
      <c r="KY312" s="307"/>
      <c r="KZ312" s="308"/>
      <c r="LB312" s="42"/>
      <c r="LD312" s="357"/>
      <c r="LE312" s="358"/>
      <c r="LF312" s="307"/>
      <c r="LG312" s="307"/>
      <c r="LH312" s="308"/>
      <c r="LJ312" s="42"/>
      <c r="LL312" s="357"/>
      <c r="LM312" s="358"/>
      <c r="LN312" s="307"/>
      <c r="LO312" s="307"/>
      <c r="LP312" s="308"/>
      <c r="LR312" s="42"/>
      <c r="LT312" s="357"/>
      <c r="LU312" s="358"/>
      <c r="LV312" s="307"/>
      <c r="LW312" s="307"/>
      <c r="LX312" s="308"/>
      <c r="LZ312" s="42"/>
      <c r="MB312" s="357"/>
      <c r="MC312" s="358"/>
      <c r="MD312" s="307"/>
      <c r="ME312" s="307"/>
      <c r="MF312" s="308"/>
      <c r="MH312" s="42"/>
      <c r="MJ312" s="357"/>
      <c r="MK312" s="358"/>
      <c r="ML312" s="307"/>
      <c r="MM312" s="307"/>
      <c r="MN312" s="308"/>
      <c r="MP312" s="42"/>
      <c r="MR312" s="357"/>
      <c r="MS312" s="358"/>
      <c r="MT312" s="307"/>
      <c r="MU312" s="307"/>
      <c r="MV312" s="308"/>
      <c r="MX312" s="42"/>
      <c r="MZ312" s="357"/>
      <c r="NA312" s="358"/>
      <c r="NB312" s="307"/>
      <c r="NC312" s="307"/>
      <c r="ND312" s="308"/>
      <c r="NF312" s="42"/>
      <c r="NH312" s="357"/>
      <c r="NI312" s="358"/>
      <c r="NJ312" s="307"/>
      <c r="NK312" s="307"/>
      <c r="NL312" s="308"/>
      <c r="NN312" s="42"/>
      <c r="NP312" s="357"/>
      <c r="NQ312" s="358"/>
      <c r="NR312" s="307"/>
      <c r="NS312" s="307"/>
      <c r="NT312" s="308"/>
      <c r="NV312" s="42"/>
      <c r="NX312" s="357"/>
      <c r="NY312" s="358"/>
      <c r="NZ312" s="307"/>
      <c r="OA312" s="307"/>
      <c r="OB312" s="308"/>
      <c r="OD312" s="42"/>
      <c r="OF312" s="357"/>
      <c r="OG312" s="358"/>
      <c r="OH312" s="307"/>
      <c r="OI312" s="307"/>
      <c r="OJ312" s="308"/>
      <c r="OL312" s="42"/>
      <c r="ON312" s="357"/>
      <c r="OO312" s="358"/>
      <c r="OP312" s="307"/>
      <c r="OQ312" s="307"/>
      <c r="OR312" s="308"/>
      <c r="OT312" s="42"/>
      <c r="OV312" s="357"/>
      <c r="OW312" s="358"/>
      <c r="OX312" s="307"/>
      <c r="OY312" s="307"/>
      <c r="OZ312" s="308"/>
      <c r="PB312" s="42"/>
      <c r="PD312" s="357"/>
      <c r="PE312" s="358"/>
      <c r="PF312" s="307"/>
      <c r="PG312" s="307"/>
      <c r="PH312" s="308"/>
      <c r="PJ312" s="42"/>
      <c r="PL312" s="357"/>
      <c r="PM312" s="358"/>
      <c r="PN312" s="307"/>
      <c r="PO312" s="307"/>
      <c r="PP312" s="308"/>
      <c r="PR312" s="42"/>
      <c r="PT312" s="357"/>
      <c r="PU312" s="358"/>
      <c r="PV312" s="307"/>
      <c r="PW312" s="307"/>
      <c r="PX312" s="308"/>
      <c r="PZ312" s="42"/>
      <c r="QB312" s="357"/>
      <c r="QC312" s="358"/>
      <c r="QD312" s="307"/>
      <c r="QE312" s="307"/>
      <c r="QF312" s="308"/>
      <c r="QH312" s="42"/>
      <c r="QJ312" s="357"/>
      <c r="QK312" s="358"/>
      <c r="QL312" s="307"/>
      <c r="QM312" s="307"/>
      <c r="QN312" s="308"/>
      <c r="QP312" s="42"/>
      <c r="QR312" s="357"/>
      <c r="QS312" s="358"/>
      <c r="QT312" s="307"/>
      <c r="QU312" s="307"/>
      <c r="QV312" s="308"/>
      <c r="QX312" s="42"/>
      <c r="QZ312" s="357"/>
      <c r="RA312" s="358"/>
      <c r="RB312" s="307"/>
      <c r="RC312" s="307"/>
      <c r="RD312" s="308"/>
      <c r="RF312" s="42"/>
      <c r="RH312" s="357"/>
      <c r="RI312" s="358"/>
      <c r="RJ312" s="307"/>
      <c r="RK312" s="307"/>
      <c r="RL312" s="308"/>
      <c r="RN312" s="42"/>
      <c r="RP312" s="357"/>
      <c r="RQ312" s="358"/>
      <c r="RR312" s="307"/>
      <c r="RS312" s="307"/>
      <c r="RT312" s="308"/>
      <c r="RV312" s="42"/>
      <c r="RX312" s="357"/>
      <c r="RY312" s="358"/>
      <c r="RZ312" s="307"/>
      <c r="SA312" s="307"/>
      <c r="SB312" s="308"/>
      <c r="SD312" s="42"/>
      <c r="SF312" s="357"/>
      <c r="SG312" s="358"/>
      <c r="SH312" s="307"/>
      <c r="SI312" s="307"/>
      <c r="SJ312" s="308"/>
      <c r="SL312" s="42"/>
      <c r="SN312" s="357"/>
      <c r="SO312" s="358"/>
      <c r="SP312" s="307"/>
      <c r="SQ312" s="307"/>
      <c r="SR312" s="308"/>
      <c r="ST312" s="42"/>
      <c r="SV312" s="357"/>
      <c r="SW312" s="358"/>
      <c r="SX312" s="307"/>
      <c r="SY312" s="307"/>
      <c r="SZ312" s="308"/>
      <c r="TB312" s="42"/>
      <c r="TD312" s="357"/>
      <c r="TE312" s="358"/>
      <c r="TF312" s="307"/>
      <c r="TG312" s="307"/>
      <c r="TH312" s="308"/>
      <c r="TJ312" s="42"/>
      <c r="TL312" s="357"/>
      <c r="TM312" s="358"/>
      <c r="TN312" s="307"/>
      <c r="TO312" s="307"/>
      <c r="TP312" s="308"/>
      <c r="TR312" s="42"/>
      <c r="TT312" s="357"/>
      <c r="TU312" s="358"/>
      <c r="TV312" s="307"/>
      <c r="TW312" s="307"/>
      <c r="TX312" s="308"/>
      <c r="TZ312" s="42"/>
      <c r="UB312" s="357"/>
      <c r="UC312" s="358"/>
      <c r="UD312" s="307"/>
      <c r="UE312" s="307"/>
      <c r="UF312" s="308"/>
      <c r="UH312" s="42"/>
      <c r="UJ312" s="357"/>
      <c r="UK312" s="358"/>
      <c r="UL312" s="307"/>
      <c r="UM312" s="307"/>
      <c r="UN312" s="308"/>
      <c r="UP312" s="42"/>
      <c r="UR312" s="357"/>
      <c r="US312" s="358"/>
      <c r="UT312" s="307"/>
      <c r="UU312" s="307"/>
      <c r="UV312" s="308"/>
      <c r="UX312" s="42"/>
      <c r="UZ312" s="357"/>
      <c r="VA312" s="358"/>
      <c r="VB312" s="307"/>
      <c r="VC312" s="307"/>
      <c r="VD312" s="308"/>
      <c r="VF312" s="42"/>
      <c r="VH312" s="357"/>
      <c r="VI312" s="358"/>
      <c r="VJ312" s="307"/>
      <c r="VK312" s="307"/>
      <c r="VL312" s="308"/>
      <c r="VN312" s="42"/>
      <c r="VP312" s="357"/>
      <c r="VQ312" s="358"/>
      <c r="VR312" s="307"/>
      <c r="VS312" s="307"/>
      <c r="VT312" s="308"/>
      <c r="VV312" s="42"/>
      <c r="VX312" s="357"/>
      <c r="VY312" s="358"/>
      <c r="VZ312" s="307"/>
      <c r="WA312" s="307"/>
      <c r="WB312" s="308"/>
      <c r="WD312" s="42"/>
      <c r="WF312" s="357"/>
      <c r="WG312" s="358"/>
      <c r="WH312" s="307"/>
      <c r="WI312" s="307"/>
      <c r="WJ312" s="308"/>
      <c r="WL312" s="42"/>
      <c r="WN312" s="357"/>
      <c r="WO312" s="358"/>
      <c r="WP312" s="307"/>
      <c r="WQ312" s="307"/>
      <c r="WR312" s="308"/>
      <c r="WT312" s="42"/>
      <c r="WV312" s="357"/>
      <c r="WW312" s="358"/>
      <c r="WX312" s="307"/>
      <c r="WY312" s="307"/>
      <c r="WZ312" s="308"/>
      <c r="XB312" s="42"/>
      <c r="XD312" s="357"/>
      <c r="XE312" s="358"/>
      <c r="XF312" s="307"/>
      <c r="XG312" s="307"/>
      <c r="XH312" s="308"/>
      <c r="XJ312" s="42"/>
      <c r="XL312" s="357"/>
      <c r="XM312" s="358"/>
      <c r="XN312" s="307"/>
      <c r="XO312" s="307"/>
      <c r="XP312" s="308"/>
      <c r="XR312" s="42"/>
      <c r="XT312" s="357"/>
      <c r="XU312" s="358"/>
      <c r="XV312" s="307"/>
      <c r="XW312" s="307"/>
      <c r="XX312" s="308"/>
      <c r="XZ312" s="42"/>
      <c r="YB312" s="357"/>
      <c r="YC312" s="358"/>
      <c r="YD312" s="307"/>
      <c r="YE312" s="307"/>
      <c r="YF312" s="308"/>
      <c r="YH312" s="42"/>
      <c r="YJ312" s="357"/>
      <c r="YK312" s="358"/>
      <c r="YL312" s="307"/>
      <c r="YM312" s="307"/>
      <c r="YN312" s="308"/>
      <c r="YP312" s="42"/>
      <c r="YR312" s="357"/>
      <c r="YS312" s="358"/>
      <c r="YT312" s="307"/>
      <c r="YU312" s="307"/>
      <c r="YV312" s="308"/>
      <c r="YX312" s="42"/>
      <c r="YZ312" s="357"/>
      <c r="ZA312" s="358"/>
      <c r="ZB312" s="307"/>
      <c r="ZC312" s="307"/>
      <c r="ZD312" s="308"/>
      <c r="ZF312" s="42"/>
      <c r="ZH312" s="357"/>
      <c r="ZI312" s="358"/>
      <c r="ZJ312" s="307"/>
      <c r="ZK312" s="307"/>
      <c r="ZL312" s="308"/>
      <c r="ZN312" s="42"/>
      <c r="ZP312" s="357"/>
      <c r="ZQ312" s="358"/>
      <c r="ZR312" s="307"/>
      <c r="ZS312" s="307"/>
      <c r="ZT312" s="308"/>
      <c r="ZV312" s="42"/>
      <c r="ZX312" s="357"/>
      <c r="ZY312" s="358"/>
      <c r="ZZ312" s="307"/>
      <c r="AAA312" s="307"/>
      <c r="AAB312" s="308"/>
      <c r="AAD312" s="42"/>
      <c r="AAF312" s="357"/>
      <c r="AAG312" s="358"/>
      <c r="AAH312" s="307"/>
      <c r="AAI312" s="307"/>
      <c r="AAJ312" s="308"/>
      <c r="AAL312" s="42"/>
      <c r="AAN312" s="357"/>
      <c r="AAO312" s="358"/>
      <c r="AAP312" s="307"/>
      <c r="AAQ312" s="307"/>
      <c r="AAR312" s="308"/>
      <c r="AAT312" s="42"/>
      <c r="AAV312" s="357"/>
      <c r="AAW312" s="358"/>
      <c r="AAX312" s="307"/>
      <c r="AAY312" s="307"/>
      <c r="AAZ312" s="308"/>
      <c r="ABB312" s="42"/>
      <c r="ABD312" s="357"/>
      <c r="ABE312" s="358"/>
      <c r="ABF312" s="307"/>
      <c r="ABG312" s="307"/>
      <c r="ABH312" s="308"/>
      <c r="ABJ312" s="42"/>
      <c r="ABL312" s="357"/>
      <c r="ABM312" s="358"/>
      <c r="ABN312" s="307"/>
      <c r="ABO312" s="307"/>
      <c r="ABP312" s="308"/>
      <c r="ABR312" s="42"/>
      <c r="ABT312" s="357"/>
      <c r="ABU312" s="358"/>
      <c r="ABV312" s="307"/>
      <c r="ABW312" s="307"/>
      <c r="ABX312" s="308"/>
      <c r="ABZ312" s="42"/>
      <c r="ACB312" s="357"/>
      <c r="ACC312" s="358"/>
      <c r="ACD312" s="307"/>
      <c r="ACE312" s="307"/>
      <c r="ACF312" s="308"/>
      <c r="ACH312" s="42"/>
      <c r="ACJ312" s="357"/>
      <c r="ACK312" s="358"/>
      <c r="ACL312" s="307"/>
      <c r="ACM312" s="307"/>
      <c r="ACN312" s="308"/>
      <c r="ACP312" s="42"/>
      <c r="ACR312" s="357"/>
      <c r="ACS312" s="358"/>
      <c r="ACT312" s="307"/>
      <c r="ACU312" s="307"/>
      <c r="ACV312" s="308"/>
      <c r="ACX312" s="42"/>
      <c r="ACZ312" s="357"/>
      <c r="ADA312" s="358"/>
      <c r="ADB312" s="307"/>
      <c r="ADC312" s="307"/>
      <c r="ADD312" s="308"/>
      <c r="ADF312" s="42"/>
      <c r="ADH312" s="357"/>
      <c r="ADI312" s="358"/>
      <c r="ADJ312" s="307"/>
      <c r="ADK312" s="307"/>
      <c r="ADL312" s="308"/>
      <c r="ADN312" s="42"/>
      <c r="ADP312" s="357"/>
      <c r="ADQ312" s="358"/>
      <c r="ADR312" s="307"/>
      <c r="ADS312" s="307"/>
      <c r="ADT312" s="308"/>
      <c r="ADV312" s="42"/>
      <c r="ADX312" s="357"/>
      <c r="ADY312" s="358"/>
      <c r="ADZ312" s="307"/>
      <c r="AEA312" s="307"/>
      <c r="AEB312" s="308"/>
      <c r="AED312" s="42"/>
      <c r="AEF312" s="357"/>
      <c r="AEG312" s="358"/>
      <c r="AEH312" s="307"/>
      <c r="AEI312" s="307"/>
      <c r="AEJ312" s="308"/>
      <c r="AEL312" s="42"/>
      <c r="AEN312" s="357"/>
      <c r="AEO312" s="358"/>
      <c r="AEP312" s="307"/>
      <c r="AEQ312" s="307"/>
      <c r="AER312" s="308"/>
      <c r="AET312" s="42"/>
      <c r="AEV312" s="357"/>
      <c r="AEW312" s="358"/>
      <c r="AEX312" s="307"/>
      <c r="AEY312" s="307"/>
      <c r="AEZ312" s="308"/>
      <c r="AFB312" s="42"/>
      <c r="AFD312" s="357"/>
      <c r="AFE312" s="358"/>
      <c r="AFF312" s="307"/>
      <c r="AFG312" s="307"/>
      <c r="AFH312" s="308"/>
      <c r="AFJ312" s="42"/>
      <c r="AFL312" s="357"/>
      <c r="AFM312" s="358"/>
      <c r="AFN312" s="307"/>
      <c r="AFO312" s="307"/>
      <c r="AFP312" s="308"/>
      <c r="AFR312" s="42"/>
      <c r="AFT312" s="357"/>
      <c r="AFU312" s="358"/>
      <c r="AFV312" s="307"/>
      <c r="AFW312" s="307"/>
      <c r="AFX312" s="308"/>
      <c r="AFZ312" s="42"/>
      <c r="AGB312" s="357"/>
      <c r="AGC312" s="358"/>
      <c r="AGD312" s="307"/>
      <c r="AGE312" s="307"/>
      <c r="AGF312" s="308"/>
      <c r="AGH312" s="42"/>
      <c r="AGJ312" s="357"/>
      <c r="AGK312" s="358"/>
      <c r="AGL312" s="307"/>
      <c r="AGM312" s="307"/>
      <c r="AGN312" s="308"/>
      <c r="AGP312" s="42"/>
      <c r="AGR312" s="357"/>
      <c r="AGS312" s="358"/>
      <c r="AGT312" s="307"/>
      <c r="AGU312" s="307"/>
      <c r="AGV312" s="308"/>
      <c r="AGX312" s="42"/>
      <c r="AGZ312" s="357"/>
      <c r="AHA312" s="358"/>
      <c r="AHB312" s="307"/>
      <c r="AHC312" s="307"/>
      <c r="AHD312" s="308"/>
      <c r="AHF312" s="42"/>
      <c r="AHH312" s="357"/>
      <c r="AHI312" s="358"/>
      <c r="AHJ312" s="307"/>
      <c r="AHK312" s="307"/>
      <c r="AHL312" s="308"/>
      <c r="AHN312" s="42"/>
      <c r="AHP312" s="357"/>
      <c r="AHQ312" s="358"/>
      <c r="AHR312" s="307"/>
      <c r="AHS312" s="307"/>
      <c r="AHT312" s="308"/>
      <c r="AHV312" s="42"/>
      <c r="AHX312" s="357"/>
      <c r="AHY312" s="358"/>
      <c r="AHZ312" s="307"/>
      <c r="AIA312" s="307"/>
      <c r="AIB312" s="308"/>
      <c r="AID312" s="42"/>
      <c r="AIF312" s="357"/>
      <c r="AIG312" s="358"/>
      <c r="AIH312" s="307"/>
      <c r="AII312" s="307"/>
      <c r="AIJ312" s="308"/>
      <c r="AIL312" s="42"/>
      <c r="AIN312" s="357"/>
      <c r="AIO312" s="358"/>
      <c r="AIP312" s="307"/>
      <c r="AIQ312" s="307"/>
      <c r="AIR312" s="308"/>
      <c r="AIT312" s="42"/>
      <c r="AIV312" s="357"/>
      <c r="AIW312" s="358"/>
      <c r="AIX312" s="307"/>
      <c r="AIY312" s="307"/>
      <c r="AIZ312" s="308"/>
      <c r="AJB312" s="42"/>
      <c r="AJD312" s="357"/>
      <c r="AJE312" s="358"/>
      <c r="AJF312" s="307"/>
      <c r="AJG312" s="307"/>
      <c r="AJH312" s="308"/>
      <c r="AJJ312" s="42"/>
      <c r="AJL312" s="357"/>
      <c r="AJM312" s="358"/>
      <c r="AJN312" s="307"/>
      <c r="AJO312" s="307"/>
      <c r="AJP312" s="308"/>
      <c r="AJR312" s="42"/>
      <c r="AJT312" s="357"/>
      <c r="AJU312" s="358"/>
      <c r="AJV312" s="307"/>
      <c r="AJW312" s="307"/>
      <c r="AJX312" s="308"/>
      <c r="AJZ312" s="42"/>
      <c r="AKB312" s="357"/>
      <c r="AKC312" s="358"/>
      <c r="AKD312" s="307"/>
      <c r="AKE312" s="307"/>
      <c r="AKF312" s="308"/>
      <c r="AKH312" s="42"/>
      <c r="AKJ312" s="357"/>
      <c r="AKK312" s="358"/>
      <c r="AKL312" s="307"/>
      <c r="AKM312" s="307"/>
      <c r="AKN312" s="308"/>
      <c r="AKP312" s="42"/>
      <c r="AKR312" s="357"/>
      <c r="AKS312" s="358"/>
      <c r="AKT312" s="307"/>
      <c r="AKU312" s="307"/>
      <c r="AKV312" s="308"/>
      <c r="AKX312" s="42"/>
      <c r="AKZ312" s="357"/>
      <c r="ALA312" s="358"/>
      <c r="ALB312" s="307"/>
      <c r="ALC312" s="307"/>
      <c r="ALD312" s="308"/>
      <c r="ALF312" s="42"/>
      <c r="ALH312" s="357"/>
      <c r="ALI312" s="358"/>
      <c r="ALJ312" s="307"/>
      <c r="ALK312" s="307"/>
      <c r="ALL312" s="308"/>
      <c r="ALN312" s="42"/>
      <c r="ALP312" s="357"/>
      <c r="ALQ312" s="358"/>
      <c r="ALR312" s="307"/>
      <c r="ALS312" s="307"/>
      <c r="ALT312" s="308"/>
      <c r="ALV312" s="42"/>
      <c r="ALX312" s="357"/>
      <c r="ALY312" s="358"/>
      <c r="ALZ312" s="307"/>
      <c r="AMA312" s="307"/>
      <c r="AMB312" s="308"/>
      <c r="AMD312" s="42"/>
      <c r="AMF312" s="357"/>
      <c r="AMG312" s="358"/>
      <c r="AMH312" s="307"/>
      <c r="AMI312" s="307"/>
      <c r="AMJ312" s="308"/>
      <c r="AML312" s="42"/>
      <c r="AMN312" s="357"/>
      <c r="AMO312" s="358"/>
      <c r="AMP312" s="307"/>
      <c r="AMQ312" s="307"/>
      <c r="AMR312" s="308"/>
      <c r="AMT312" s="42"/>
      <c r="AMV312" s="357"/>
      <c r="AMW312" s="358"/>
      <c r="AMX312" s="307"/>
      <c r="AMY312" s="307"/>
      <c r="AMZ312" s="308"/>
      <c r="ANB312" s="42"/>
      <c r="AND312" s="357"/>
      <c r="ANE312" s="358"/>
      <c r="ANF312" s="307"/>
      <c r="ANG312" s="307"/>
      <c r="ANH312" s="308"/>
      <c r="ANJ312" s="42"/>
      <c r="ANL312" s="357"/>
      <c r="ANM312" s="358"/>
      <c r="ANN312" s="307"/>
      <c r="ANO312" s="307"/>
      <c r="ANP312" s="308"/>
      <c r="ANR312" s="42"/>
      <c r="ANT312" s="357"/>
      <c r="ANU312" s="358"/>
      <c r="ANV312" s="307"/>
      <c r="ANW312" s="307"/>
      <c r="ANX312" s="308"/>
      <c r="ANZ312" s="42"/>
      <c r="AOB312" s="357"/>
      <c r="AOC312" s="358"/>
      <c r="AOD312" s="307"/>
      <c r="AOE312" s="307"/>
      <c r="AOF312" s="308"/>
      <c r="AOH312" s="42"/>
      <c r="AOJ312" s="357"/>
      <c r="AOK312" s="358"/>
      <c r="AOL312" s="307"/>
      <c r="AOM312" s="307"/>
      <c r="AON312" s="308"/>
      <c r="AOP312" s="42"/>
      <c r="AOR312" s="357"/>
      <c r="AOS312" s="358"/>
      <c r="AOT312" s="307"/>
      <c r="AOU312" s="307"/>
      <c r="AOV312" s="308"/>
      <c r="AOX312" s="42"/>
      <c r="AOZ312" s="357"/>
      <c r="APA312" s="358"/>
      <c r="APB312" s="307"/>
      <c r="APC312" s="307"/>
      <c r="APD312" s="308"/>
      <c r="APF312" s="42"/>
      <c r="APH312" s="357"/>
      <c r="API312" s="358"/>
      <c r="APJ312" s="307"/>
      <c r="APK312" s="307"/>
      <c r="APL312" s="308"/>
      <c r="APN312" s="42"/>
      <c r="APP312" s="357"/>
      <c r="APQ312" s="358"/>
      <c r="APR312" s="307"/>
      <c r="APS312" s="307"/>
      <c r="APT312" s="308"/>
      <c r="APV312" s="42"/>
      <c r="APX312" s="357"/>
      <c r="APY312" s="358"/>
      <c r="APZ312" s="307"/>
      <c r="AQA312" s="307"/>
      <c r="AQB312" s="308"/>
      <c r="AQD312" s="42"/>
      <c r="AQF312" s="357"/>
      <c r="AQG312" s="358"/>
      <c r="AQH312" s="307"/>
      <c r="AQI312" s="307"/>
      <c r="AQJ312" s="308"/>
      <c r="AQL312" s="42"/>
      <c r="AQN312" s="357"/>
      <c r="AQO312" s="358"/>
      <c r="AQP312" s="307"/>
      <c r="AQQ312" s="307"/>
      <c r="AQR312" s="308"/>
      <c r="AQT312" s="42"/>
      <c r="AQV312" s="357"/>
      <c r="AQW312" s="358"/>
      <c r="AQX312" s="307"/>
      <c r="AQY312" s="307"/>
      <c r="AQZ312" s="308"/>
      <c r="ARB312" s="42"/>
      <c r="ARD312" s="357"/>
      <c r="ARE312" s="358"/>
      <c r="ARF312" s="307"/>
      <c r="ARG312" s="307"/>
      <c r="ARH312" s="308"/>
      <c r="ARJ312" s="42"/>
      <c r="ARL312" s="357"/>
      <c r="ARM312" s="358"/>
      <c r="ARN312" s="307"/>
      <c r="ARO312" s="307"/>
      <c r="ARP312" s="308"/>
      <c r="ARR312" s="42"/>
      <c r="ART312" s="357"/>
      <c r="ARU312" s="358"/>
      <c r="ARV312" s="307"/>
      <c r="ARW312" s="307"/>
      <c r="ARX312" s="308"/>
      <c r="ARZ312" s="42"/>
      <c r="ASB312" s="357"/>
      <c r="ASC312" s="358"/>
      <c r="ASD312" s="307"/>
      <c r="ASE312" s="307"/>
      <c r="ASF312" s="308"/>
      <c r="ASH312" s="42"/>
      <c r="ASJ312" s="357"/>
      <c r="ASK312" s="358"/>
      <c r="ASL312" s="307"/>
      <c r="ASM312" s="307"/>
      <c r="ASN312" s="308"/>
      <c r="ASP312" s="42"/>
      <c r="ASR312" s="357"/>
      <c r="ASS312" s="358"/>
      <c r="AST312" s="307"/>
      <c r="ASU312" s="307"/>
      <c r="ASV312" s="308"/>
      <c r="ASX312" s="42"/>
      <c r="ASZ312" s="357"/>
      <c r="ATA312" s="358"/>
      <c r="ATB312" s="307"/>
      <c r="ATC312" s="307"/>
      <c r="ATD312" s="308"/>
      <c r="ATF312" s="42"/>
      <c r="ATH312" s="357"/>
      <c r="ATI312" s="358"/>
      <c r="ATJ312" s="307"/>
      <c r="ATK312" s="307"/>
      <c r="ATL312" s="308"/>
      <c r="ATN312" s="42"/>
      <c r="ATP312" s="357"/>
      <c r="ATQ312" s="358"/>
      <c r="ATR312" s="307"/>
      <c r="ATS312" s="307"/>
      <c r="ATT312" s="308"/>
      <c r="ATV312" s="42"/>
      <c r="ATX312" s="357"/>
      <c r="ATY312" s="358"/>
      <c r="ATZ312" s="307"/>
      <c r="AUA312" s="307"/>
      <c r="AUB312" s="308"/>
      <c r="AUD312" s="42"/>
      <c r="AUF312" s="357"/>
      <c r="AUG312" s="358"/>
      <c r="AUH312" s="307"/>
      <c r="AUI312" s="307"/>
      <c r="AUJ312" s="308"/>
      <c r="AUL312" s="42"/>
      <c r="AUN312" s="357"/>
      <c r="AUO312" s="358"/>
      <c r="AUP312" s="307"/>
      <c r="AUQ312" s="307"/>
      <c r="AUR312" s="308"/>
      <c r="AUT312" s="42"/>
      <c r="AUV312" s="357"/>
      <c r="AUW312" s="358"/>
      <c r="AUX312" s="307"/>
      <c r="AUY312" s="307"/>
      <c r="AUZ312" s="308"/>
      <c r="AVB312" s="42"/>
      <c r="AVD312" s="357"/>
      <c r="AVE312" s="358"/>
      <c r="AVF312" s="307"/>
      <c r="AVG312" s="307"/>
      <c r="AVH312" s="308"/>
      <c r="AVJ312" s="42"/>
      <c r="AVL312" s="357"/>
      <c r="AVM312" s="358"/>
      <c r="AVN312" s="307"/>
      <c r="AVO312" s="307"/>
      <c r="AVP312" s="308"/>
      <c r="AVR312" s="42"/>
      <c r="AVT312" s="357"/>
      <c r="AVU312" s="358"/>
      <c r="AVV312" s="307"/>
      <c r="AVW312" s="307"/>
      <c r="AVX312" s="308"/>
      <c r="AVZ312" s="42"/>
      <c r="AWB312" s="357"/>
      <c r="AWC312" s="358"/>
      <c r="AWD312" s="307"/>
      <c r="AWE312" s="307"/>
      <c r="AWF312" s="308"/>
      <c r="AWH312" s="42"/>
      <c r="AWJ312" s="357"/>
      <c r="AWK312" s="358"/>
      <c r="AWL312" s="307"/>
      <c r="AWM312" s="307"/>
      <c r="AWN312" s="308"/>
      <c r="AWP312" s="42"/>
      <c r="AWR312" s="357"/>
      <c r="AWS312" s="358"/>
      <c r="AWT312" s="307"/>
      <c r="AWU312" s="307"/>
      <c r="AWV312" s="308"/>
      <c r="AWX312" s="42"/>
      <c r="AWZ312" s="357"/>
      <c r="AXA312" s="358"/>
      <c r="AXB312" s="307"/>
      <c r="AXC312" s="307"/>
      <c r="AXD312" s="308"/>
      <c r="AXF312" s="42"/>
      <c r="AXH312" s="357"/>
      <c r="AXI312" s="358"/>
      <c r="AXJ312" s="307"/>
      <c r="AXK312" s="307"/>
      <c r="AXL312" s="308"/>
      <c r="AXN312" s="42"/>
      <c r="AXP312" s="357"/>
      <c r="AXQ312" s="358"/>
      <c r="AXR312" s="307"/>
      <c r="AXS312" s="307"/>
      <c r="AXT312" s="308"/>
      <c r="AXV312" s="42"/>
      <c r="AXX312" s="357"/>
      <c r="AXY312" s="358"/>
      <c r="AXZ312" s="307"/>
      <c r="AYA312" s="307"/>
      <c r="AYB312" s="308"/>
      <c r="AYD312" s="42"/>
      <c r="AYF312" s="357"/>
      <c r="AYG312" s="358"/>
      <c r="AYH312" s="307"/>
      <c r="AYI312" s="307"/>
      <c r="AYJ312" s="308"/>
      <c r="AYL312" s="42"/>
      <c r="AYN312" s="357"/>
      <c r="AYO312" s="358"/>
      <c r="AYP312" s="307"/>
      <c r="AYQ312" s="307"/>
      <c r="AYR312" s="308"/>
      <c r="AYT312" s="42"/>
      <c r="AYV312" s="357"/>
      <c r="AYW312" s="358"/>
      <c r="AYX312" s="307"/>
      <c r="AYY312" s="307"/>
      <c r="AYZ312" s="308"/>
      <c r="AZB312" s="42"/>
      <c r="AZD312" s="357"/>
      <c r="AZE312" s="358"/>
      <c r="AZF312" s="307"/>
      <c r="AZG312" s="307"/>
      <c r="AZH312" s="308"/>
      <c r="AZJ312" s="42"/>
      <c r="AZL312" s="357"/>
      <c r="AZM312" s="358"/>
      <c r="AZN312" s="307"/>
      <c r="AZO312" s="307"/>
      <c r="AZP312" s="308"/>
      <c r="AZR312" s="42"/>
      <c r="AZT312" s="357"/>
      <c r="AZU312" s="358"/>
      <c r="AZV312" s="307"/>
      <c r="AZW312" s="307"/>
      <c r="AZX312" s="308"/>
      <c r="AZZ312" s="42"/>
      <c r="BAB312" s="357"/>
      <c r="BAC312" s="358"/>
      <c r="BAD312" s="307"/>
      <c r="BAE312" s="307"/>
      <c r="BAF312" s="308"/>
      <c r="BAH312" s="42"/>
      <c r="BAJ312" s="357"/>
      <c r="BAK312" s="358"/>
      <c r="BAL312" s="307"/>
      <c r="BAM312" s="307"/>
      <c r="BAN312" s="308"/>
      <c r="BAP312" s="42"/>
      <c r="BAR312" s="357"/>
      <c r="BAS312" s="358"/>
      <c r="BAT312" s="307"/>
      <c r="BAU312" s="307"/>
      <c r="BAV312" s="308"/>
      <c r="BAX312" s="42"/>
      <c r="BAZ312" s="357"/>
      <c r="BBA312" s="358"/>
      <c r="BBB312" s="307"/>
      <c r="BBC312" s="307"/>
      <c r="BBD312" s="308"/>
      <c r="BBF312" s="42"/>
      <c r="BBH312" s="357"/>
      <c r="BBI312" s="358"/>
      <c r="BBJ312" s="307"/>
      <c r="BBK312" s="307"/>
      <c r="BBL312" s="308"/>
      <c r="BBN312" s="42"/>
      <c r="BBP312" s="357"/>
      <c r="BBQ312" s="358"/>
      <c r="BBR312" s="307"/>
      <c r="BBS312" s="307"/>
      <c r="BBT312" s="308"/>
      <c r="BBV312" s="42"/>
      <c r="BBX312" s="357"/>
      <c r="BBY312" s="358"/>
      <c r="BBZ312" s="307"/>
      <c r="BCA312" s="307"/>
      <c r="BCB312" s="308"/>
      <c r="BCD312" s="42"/>
      <c r="BCF312" s="357"/>
      <c r="BCG312" s="358"/>
      <c r="BCH312" s="307"/>
      <c r="BCI312" s="307"/>
      <c r="BCJ312" s="308"/>
      <c r="BCL312" s="42"/>
      <c r="BCN312" s="357"/>
      <c r="BCO312" s="358"/>
      <c r="BCP312" s="307"/>
      <c r="BCQ312" s="307"/>
      <c r="BCR312" s="308"/>
      <c r="BCT312" s="42"/>
      <c r="BCV312" s="357"/>
      <c r="BCW312" s="358"/>
      <c r="BCX312" s="307"/>
      <c r="BCY312" s="307"/>
      <c r="BCZ312" s="308"/>
      <c r="BDB312" s="42"/>
      <c r="BDD312" s="357"/>
      <c r="BDE312" s="358"/>
      <c r="BDF312" s="307"/>
      <c r="BDG312" s="307"/>
      <c r="BDH312" s="308"/>
      <c r="BDJ312" s="42"/>
      <c r="BDL312" s="357"/>
      <c r="BDM312" s="358"/>
      <c r="BDN312" s="307"/>
      <c r="BDO312" s="307"/>
      <c r="BDP312" s="308"/>
      <c r="BDR312" s="42"/>
      <c r="BDT312" s="357"/>
      <c r="BDU312" s="358"/>
      <c r="BDV312" s="307"/>
      <c r="BDW312" s="307"/>
      <c r="BDX312" s="308"/>
      <c r="BDZ312" s="42"/>
      <c r="BEB312" s="357"/>
      <c r="BEC312" s="358"/>
      <c r="BED312" s="307"/>
      <c r="BEE312" s="307"/>
      <c r="BEF312" s="308"/>
      <c r="BEH312" s="42"/>
      <c r="BEJ312" s="357"/>
      <c r="BEK312" s="358"/>
      <c r="BEL312" s="307"/>
      <c r="BEM312" s="307"/>
      <c r="BEN312" s="308"/>
      <c r="BEP312" s="42"/>
      <c r="BER312" s="357"/>
      <c r="BES312" s="358"/>
      <c r="BET312" s="307"/>
      <c r="BEU312" s="307"/>
      <c r="BEV312" s="308"/>
      <c r="BEX312" s="42"/>
      <c r="BEZ312" s="357"/>
      <c r="BFA312" s="358"/>
      <c r="BFB312" s="307"/>
      <c r="BFC312" s="307"/>
      <c r="BFD312" s="308"/>
      <c r="BFF312" s="42"/>
      <c r="BFH312" s="357"/>
      <c r="BFI312" s="358"/>
      <c r="BFJ312" s="307"/>
      <c r="BFK312" s="307"/>
      <c r="BFL312" s="308"/>
      <c r="BFN312" s="42"/>
      <c r="BFP312" s="357"/>
      <c r="BFQ312" s="358"/>
      <c r="BFR312" s="307"/>
      <c r="BFS312" s="307"/>
      <c r="BFT312" s="308"/>
      <c r="BFV312" s="42"/>
      <c r="BFX312" s="357"/>
      <c r="BFY312" s="358"/>
      <c r="BFZ312" s="307"/>
      <c r="BGA312" s="307"/>
      <c r="BGB312" s="308"/>
      <c r="BGD312" s="42"/>
      <c r="BGF312" s="357"/>
      <c r="BGG312" s="358"/>
      <c r="BGH312" s="307"/>
      <c r="BGI312" s="307"/>
      <c r="BGJ312" s="308"/>
      <c r="BGL312" s="42"/>
      <c r="BGN312" s="357"/>
      <c r="BGO312" s="358"/>
      <c r="BGP312" s="307"/>
      <c r="BGQ312" s="307"/>
      <c r="BGR312" s="308"/>
      <c r="BGT312" s="42"/>
      <c r="BGV312" s="357"/>
      <c r="BGW312" s="358"/>
      <c r="BGX312" s="307"/>
      <c r="BGY312" s="307"/>
      <c r="BGZ312" s="308"/>
      <c r="BHB312" s="42"/>
      <c r="BHD312" s="357"/>
      <c r="BHE312" s="358"/>
      <c r="BHF312" s="307"/>
      <c r="BHG312" s="307"/>
      <c r="BHH312" s="308"/>
      <c r="BHJ312" s="42"/>
      <c r="BHL312" s="357"/>
      <c r="BHM312" s="358"/>
      <c r="BHN312" s="307"/>
      <c r="BHO312" s="307"/>
      <c r="BHP312" s="308"/>
      <c r="BHR312" s="42"/>
      <c r="BHT312" s="357"/>
      <c r="BHU312" s="358"/>
      <c r="BHV312" s="307"/>
      <c r="BHW312" s="307"/>
      <c r="BHX312" s="308"/>
      <c r="BHZ312" s="42"/>
      <c r="BIB312" s="357"/>
      <c r="BIC312" s="358"/>
      <c r="BID312" s="307"/>
      <c r="BIE312" s="307"/>
      <c r="BIF312" s="308"/>
      <c r="BIH312" s="42"/>
      <c r="BIJ312" s="357"/>
      <c r="BIK312" s="358"/>
      <c r="BIL312" s="307"/>
      <c r="BIM312" s="307"/>
      <c r="BIN312" s="308"/>
      <c r="BIP312" s="42"/>
      <c r="BIR312" s="357"/>
      <c r="BIS312" s="358"/>
      <c r="BIT312" s="307"/>
      <c r="BIU312" s="307"/>
      <c r="BIV312" s="308"/>
      <c r="BIX312" s="42"/>
      <c r="BIZ312" s="357"/>
      <c r="BJA312" s="358"/>
      <c r="BJB312" s="307"/>
      <c r="BJC312" s="307"/>
      <c r="BJD312" s="308"/>
      <c r="BJF312" s="42"/>
      <c r="BJH312" s="357"/>
      <c r="BJI312" s="358"/>
      <c r="BJJ312" s="307"/>
      <c r="BJK312" s="307"/>
      <c r="BJL312" s="308"/>
      <c r="BJN312" s="42"/>
      <c r="BJP312" s="357"/>
      <c r="BJQ312" s="358"/>
      <c r="BJR312" s="307"/>
      <c r="BJS312" s="307"/>
      <c r="BJT312" s="308"/>
      <c r="BJV312" s="42"/>
      <c r="BJX312" s="357"/>
      <c r="BJY312" s="358"/>
      <c r="BJZ312" s="307"/>
      <c r="BKA312" s="307"/>
      <c r="BKB312" s="308"/>
      <c r="BKD312" s="42"/>
      <c r="BKF312" s="357"/>
      <c r="BKG312" s="358"/>
      <c r="BKH312" s="307"/>
      <c r="BKI312" s="307"/>
      <c r="BKJ312" s="308"/>
      <c r="BKL312" s="42"/>
      <c r="BKN312" s="357"/>
      <c r="BKO312" s="358"/>
      <c r="BKP312" s="307"/>
      <c r="BKQ312" s="307"/>
      <c r="BKR312" s="308"/>
      <c r="BKT312" s="42"/>
      <c r="BKV312" s="357"/>
      <c r="BKW312" s="358"/>
      <c r="BKX312" s="307"/>
      <c r="BKY312" s="307"/>
      <c r="BKZ312" s="308"/>
      <c r="BLB312" s="42"/>
      <c r="BLD312" s="357"/>
      <c r="BLE312" s="358"/>
      <c r="BLF312" s="307"/>
      <c r="BLG312" s="307"/>
      <c r="BLH312" s="308"/>
      <c r="BLJ312" s="42"/>
      <c r="BLL312" s="357"/>
      <c r="BLM312" s="358"/>
      <c r="BLN312" s="307"/>
      <c r="BLO312" s="307"/>
      <c r="BLP312" s="308"/>
      <c r="BLR312" s="42"/>
      <c r="BLT312" s="357"/>
      <c r="BLU312" s="358"/>
      <c r="BLV312" s="307"/>
      <c r="BLW312" s="307"/>
      <c r="BLX312" s="308"/>
      <c r="BLZ312" s="42"/>
      <c r="BMB312" s="357"/>
      <c r="BMC312" s="358"/>
      <c r="BMD312" s="307"/>
      <c r="BME312" s="307"/>
      <c r="BMF312" s="308"/>
      <c r="BMH312" s="42"/>
      <c r="BMJ312" s="357"/>
      <c r="BMK312" s="358"/>
      <c r="BML312" s="307"/>
      <c r="BMM312" s="307"/>
      <c r="BMN312" s="308"/>
      <c r="BMP312" s="42"/>
      <c r="BMR312" s="357"/>
      <c r="BMS312" s="358"/>
      <c r="BMT312" s="307"/>
      <c r="BMU312" s="307"/>
      <c r="BMV312" s="308"/>
      <c r="BMX312" s="42"/>
      <c r="BMZ312" s="357"/>
      <c r="BNA312" s="358"/>
      <c r="BNB312" s="307"/>
      <c r="BNC312" s="307"/>
      <c r="BND312" s="308"/>
      <c r="BNF312" s="42"/>
      <c r="BNH312" s="357"/>
      <c r="BNI312" s="358"/>
      <c r="BNJ312" s="307"/>
      <c r="BNK312" s="307"/>
      <c r="BNL312" s="308"/>
      <c r="BNN312" s="42"/>
      <c r="BNP312" s="357"/>
      <c r="BNQ312" s="358"/>
      <c r="BNR312" s="307"/>
      <c r="BNS312" s="307"/>
      <c r="BNT312" s="308"/>
      <c r="BNV312" s="42"/>
      <c r="BNX312" s="357"/>
      <c r="BNY312" s="358"/>
      <c r="BNZ312" s="307"/>
      <c r="BOA312" s="307"/>
      <c r="BOB312" s="308"/>
      <c r="BOD312" s="42"/>
      <c r="BOF312" s="357"/>
      <c r="BOG312" s="358"/>
      <c r="BOH312" s="307"/>
      <c r="BOI312" s="307"/>
      <c r="BOJ312" s="308"/>
      <c r="BOL312" s="42"/>
      <c r="BON312" s="357"/>
      <c r="BOO312" s="358"/>
      <c r="BOP312" s="307"/>
      <c r="BOQ312" s="307"/>
      <c r="BOR312" s="308"/>
      <c r="BOT312" s="42"/>
      <c r="BOV312" s="357"/>
      <c r="BOW312" s="358"/>
      <c r="BOX312" s="307"/>
      <c r="BOY312" s="307"/>
      <c r="BOZ312" s="308"/>
      <c r="BPB312" s="42"/>
      <c r="BPD312" s="357"/>
      <c r="BPE312" s="358"/>
      <c r="BPF312" s="307"/>
      <c r="BPG312" s="307"/>
      <c r="BPH312" s="308"/>
      <c r="BPJ312" s="42"/>
      <c r="BPL312" s="357"/>
      <c r="BPM312" s="358"/>
      <c r="BPN312" s="307"/>
      <c r="BPO312" s="307"/>
      <c r="BPP312" s="308"/>
      <c r="BPR312" s="42"/>
      <c r="BPT312" s="357"/>
      <c r="BPU312" s="358"/>
      <c r="BPV312" s="307"/>
      <c r="BPW312" s="307"/>
      <c r="BPX312" s="308"/>
      <c r="BPZ312" s="42"/>
      <c r="BQB312" s="357"/>
      <c r="BQC312" s="358"/>
      <c r="BQD312" s="307"/>
      <c r="BQE312" s="307"/>
      <c r="BQF312" s="308"/>
      <c r="BQH312" s="42"/>
      <c r="BQJ312" s="357"/>
      <c r="BQK312" s="358"/>
      <c r="BQL312" s="307"/>
      <c r="BQM312" s="307"/>
      <c r="BQN312" s="308"/>
      <c r="BQP312" s="42"/>
      <c r="BQR312" s="357"/>
      <c r="BQS312" s="358"/>
      <c r="BQT312" s="307"/>
      <c r="BQU312" s="307"/>
      <c r="BQV312" s="308"/>
      <c r="BQX312" s="42"/>
      <c r="BQZ312" s="357"/>
      <c r="BRA312" s="358"/>
      <c r="BRB312" s="307"/>
      <c r="BRC312" s="307"/>
      <c r="BRD312" s="308"/>
      <c r="BRF312" s="42"/>
      <c r="BRH312" s="357"/>
      <c r="BRI312" s="358"/>
      <c r="BRJ312" s="307"/>
      <c r="BRK312" s="307"/>
      <c r="BRL312" s="308"/>
      <c r="BRN312" s="42"/>
      <c r="BRP312" s="357"/>
      <c r="BRQ312" s="358"/>
      <c r="BRR312" s="307"/>
      <c r="BRS312" s="307"/>
      <c r="BRT312" s="308"/>
      <c r="BRV312" s="42"/>
      <c r="BRX312" s="357"/>
      <c r="BRY312" s="358"/>
      <c r="BRZ312" s="307"/>
      <c r="BSA312" s="307"/>
      <c r="BSB312" s="308"/>
      <c r="BSD312" s="42"/>
      <c r="BSF312" s="357"/>
      <c r="BSG312" s="358"/>
      <c r="BSH312" s="307"/>
      <c r="BSI312" s="307"/>
      <c r="BSJ312" s="308"/>
      <c r="BSL312" s="42"/>
      <c r="BSN312" s="357"/>
      <c r="BSO312" s="358"/>
      <c r="BSP312" s="307"/>
      <c r="BSQ312" s="307"/>
      <c r="BSR312" s="308"/>
      <c r="BST312" s="42"/>
      <c r="BSV312" s="357"/>
      <c r="BSW312" s="358"/>
      <c r="BSX312" s="307"/>
      <c r="BSY312" s="307"/>
      <c r="BSZ312" s="308"/>
      <c r="BTB312" s="42"/>
      <c r="BTD312" s="357"/>
      <c r="BTE312" s="358"/>
      <c r="BTF312" s="307"/>
      <c r="BTG312" s="307"/>
      <c r="BTH312" s="308"/>
      <c r="BTJ312" s="42"/>
      <c r="BTL312" s="357"/>
      <c r="BTM312" s="358"/>
      <c r="BTN312" s="307"/>
      <c r="BTO312" s="307"/>
      <c r="BTP312" s="308"/>
      <c r="BTR312" s="42"/>
      <c r="BTT312" s="357"/>
      <c r="BTU312" s="358"/>
      <c r="BTV312" s="307"/>
      <c r="BTW312" s="307"/>
      <c r="BTX312" s="308"/>
      <c r="BTZ312" s="42"/>
      <c r="BUB312" s="357"/>
      <c r="BUC312" s="358"/>
      <c r="BUD312" s="307"/>
      <c r="BUE312" s="307"/>
      <c r="BUF312" s="308"/>
      <c r="BUH312" s="42"/>
      <c r="BUJ312" s="357"/>
      <c r="BUK312" s="358"/>
      <c r="BUL312" s="307"/>
      <c r="BUM312" s="307"/>
      <c r="BUN312" s="308"/>
      <c r="BUP312" s="42"/>
      <c r="BUR312" s="357"/>
      <c r="BUS312" s="358"/>
      <c r="BUT312" s="307"/>
      <c r="BUU312" s="307"/>
      <c r="BUV312" s="308"/>
      <c r="BUX312" s="42"/>
      <c r="BUZ312" s="357"/>
      <c r="BVA312" s="358"/>
      <c r="BVB312" s="307"/>
      <c r="BVC312" s="307"/>
      <c r="BVD312" s="308"/>
      <c r="BVF312" s="42"/>
      <c r="BVH312" s="357"/>
      <c r="BVI312" s="358"/>
      <c r="BVJ312" s="307"/>
      <c r="BVK312" s="307"/>
      <c r="BVL312" s="308"/>
      <c r="BVN312" s="42"/>
      <c r="BVP312" s="357"/>
      <c r="BVQ312" s="358"/>
      <c r="BVR312" s="307"/>
      <c r="BVS312" s="307"/>
      <c r="BVT312" s="308"/>
      <c r="BVV312" s="42"/>
      <c r="BVX312" s="357"/>
      <c r="BVY312" s="358"/>
      <c r="BVZ312" s="307"/>
      <c r="BWA312" s="307"/>
      <c r="BWB312" s="308"/>
      <c r="BWD312" s="42"/>
      <c r="BWF312" s="357"/>
      <c r="BWG312" s="358"/>
      <c r="BWH312" s="307"/>
      <c r="BWI312" s="307"/>
      <c r="BWJ312" s="308"/>
      <c r="BWL312" s="42"/>
      <c r="BWN312" s="357"/>
      <c r="BWO312" s="358"/>
      <c r="BWP312" s="307"/>
      <c r="BWQ312" s="307"/>
      <c r="BWR312" s="308"/>
      <c r="BWT312" s="42"/>
      <c r="BWV312" s="357"/>
      <c r="BWW312" s="358"/>
      <c r="BWX312" s="307"/>
      <c r="BWY312" s="307"/>
      <c r="BWZ312" s="308"/>
      <c r="BXB312" s="42"/>
      <c r="BXD312" s="357"/>
      <c r="BXE312" s="358"/>
      <c r="BXF312" s="307"/>
      <c r="BXG312" s="307"/>
      <c r="BXH312" s="308"/>
      <c r="BXJ312" s="42"/>
      <c r="BXL312" s="357"/>
      <c r="BXM312" s="358"/>
      <c r="BXN312" s="307"/>
      <c r="BXO312" s="307"/>
      <c r="BXP312" s="308"/>
      <c r="BXR312" s="42"/>
      <c r="BXT312" s="357"/>
      <c r="BXU312" s="358"/>
      <c r="BXV312" s="307"/>
      <c r="BXW312" s="307"/>
      <c r="BXX312" s="308"/>
      <c r="BXZ312" s="42"/>
      <c r="BYB312" s="357"/>
      <c r="BYC312" s="358"/>
      <c r="BYD312" s="307"/>
      <c r="BYE312" s="307"/>
      <c r="BYF312" s="308"/>
      <c r="BYH312" s="42"/>
      <c r="BYJ312" s="357"/>
      <c r="BYK312" s="358"/>
      <c r="BYL312" s="307"/>
      <c r="BYM312" s="307"/>
      <c r="BYN312" s="308"/>
      <c r="BYP312" s="42"/>
      <c r="BYR312" s="357"/>
      <c r="BYS312" s="358"/>
      <c r="BYT312" s="307"/>
      <c r="BYU312" s="307"/>
      <c r="BYV312" s="308"/>
      <c r="BYX312" s="42"/>
      <c r="BYZ312" s="357"/>
      <c r="BZA312" s="358"/>
      <c r="BZB312" s="307"/>
      <c r="BZC312" s="307"/>
      <c r="BZD312" s="308"/>
      <c r="BZF312" s="42"/>
      <c r="BZH312" s="357"/>
      <c r="BZI312" s="358"/>
      <c r="BZJ312" s="307"/>
      <c r="BZK312" s="307"/>
      <c r="BZL312" s="308"/>
      <c r="BZN312" s="42"/>
      <c r="BZP312" s="357"/>
      <c r="BZQ312" s="358"/>
      <c r="BZR312" s="307"/>
      <c r="BZS312" s="307"/>
      <c r="BZT312" s="308"/>
      <c r="BZV312" s="42"/>
      <c r="BZX312" s="357"/>
      <c r="BZY312" s="358"/>
      <c r="BZZ312" s="307"/>
      <c r="CAA312" s="307"/>
      <c r="CAB312" s="308"/>
      <c r="CAD312" s="42"/>
      <c r="CAF312" s="357"/>
      <c r="CAG312" s="358"/>
      <c r="CAH312" s="307"/>
      <c r="CAI312" s="307"/>
      <c r="CAJ312" s="308"/>
      <c r="CAL312" s="42"/>
      <c r="CAN312" s="357"/>
      <c r="CAO312" s="358"/>
      <c r="CAP312" s="307"/>
      <c r="CAQ312" s="307"/>
      <c r="CAR312" s="308"/>
      <c r="CAT312" s="42"/>
      <c r="CAV312" s="357"/>
      <c r="CAW312" s="358"/>
      <c r="CAX312" s="307"/>
      <c r="CAY312" s="307"/>
      <c r="CAZ312" s="308"/>
      <c r="CBB312" s="42"/>
      <c r="CBD312" s="357"/>
      <c r="CBE312" s="358"/>
      <c r="CBF312" s="307"/>
      <c r="CBG312" s="307"/>
      <c r="CBH312" s="308"/>
      <c r="CBJ312" s="42"/>
      <c r="CBL312" s="357"/>
      <c r="CBM312" s="358"/>
      <c r="CBN312" s="307"/>
      <c r="CBO312" s="307"/>
      <c r="CBP312" s="308"/>
      <c r="CBR312" s="42"/>
      <c r="CBT312" s="357"/>
      <c r="CBU312" s="358"/>
      <c r="CBV312" s="307"/>
      <c r="CBW312" s="307"/>
      <c r="CBX312" s="308"/>
      <c r="CBZ312" s="42"/>
      <c r="CCB312" s="357"/>
      <c r="CCC312" s="358"/>
      <c r="CCD312" s="307"/>
      <c r="CCE312" s="307"/>
      <c r="CCF312" s="308"/>
      <c r="CCH312" s="42"/>
      <c r="CCJ312" s="357"/>
      <c r="CCK312" s="358"/>
      <c r="CCL312" s="307"/>
      <c r="CCM312" s="307"/>
      <c r="CCN312" s="308"/>
      <c r="CCP312" s="42"/>
      <c r="CCR312" s="357"/>
      <c r="CCS312" s="358"/>
      <c r="CCT312" s="307"/>
      <c r="CCU312" s="307"/>
      <c r="CCV312" s="308"/>
      <c r="CCX312" s="42"/>
      <c r="CCZ312" s="357"/>
      <c r="CDA312" s="358"/>
      <c r="CDB312" s="307"/>
      <c r="CDC312" s="307"/>
      <c r="CDD312" s="308"/>
      <c r="CDF312" s="42"/>
      <c r="CDH312" s="357"/>
      <c r="CDI312" s="358"/>
      <c r="CDJ312" s="307"/>
      <c r="CDK312" s="307"/>
      <c r="CDL312" s="308"/>
      <c r="CDN312" s="42"/>
      <c r="CDP312" s="357"/>
      <c r="CDQ312" s="358"/>
      <c r="CDR312" s="307"/>
      <c r="CDS312" s="307"/>
      <c r="CDT312" s="308"/>
      <c r="CDV312" s="42"/>
      <c r="CDX312" s="357"/>
      <c r="CDY312" s="358"/>
      <c r="CDZ312" s="307"/>
      <c r="CEA312" s="307"/>
      <c r="CEB312" s="308"/>
      <c r="CED312" s="42"/>
      <c r="CEF312" s="357"/>
      <c r="CEG312" s="358"/>
      <c r="CEH312" s="307"/>
      <c r="CEI312" s="307"/>
      <c r="CEJ312" s="308"/>
      <c r="CEL312" s="42"/>
      <c r="CEN312" s="357"/>
      <c r="CEO312" s="358"/>
      <c r="CEP312" s="307"/>
      <c r="CEQ312" s="307"/>
      <c r="CER312" s="308"/>
      <c r="CET312" s="42"/>
      <c r="CEV312" s="357"/>
      <c r="CEW312" s="358"/>
      <c r="CEX312" s="307"/>
      <c r="CEY312" s="307"/>
      <c r="CEZ312" s="308"/>
      <c r="CFB312" s="42"/>
      <c r="CFD312" s="357"/>
      <c r="CFE312" s="358"/>
      <c r="CFF312" s="307"/>
      <c r="CFG312" s="307"/>
      <c r="CFH312" s="308"/>
      <c r="CFJ312" s="42"/>
      <c r="CFL312" s="357"/>
      <c r="CFM312" s="358"/>
      <c r="CFN312" s="307"/>
      <c r="CFO312" s="307"/>
      <c r="CFP312" s="308"/>
      <c r="CFR312" s="42"/>
      <c r="CFT312" s="357"/>
      <c r="CFU312" s="358"/>
      <c r="CFV312" s="307"/>
      <c r="CFW312" s="307"/>
      <c r="CFX312" s="308"/>
      <c r="CFZ312" s="42"/>
      <c r="CGB312" s="357"/>
      <c r="CGC312" s="358"/>
      <c r="CGD312" s="307"/>
      <c r="CGE312" s="307"/>
      <c r="CGF312" s="308"/>
      <c r="CGH312" s="42"/>
      <c r="CGJ312" s="357"/>
      <c r="CGK312" s="358"/>
      <c r="CGL312" s="307"/>
      <c r="CGM312" s="307"/>
      <c r="CGN312" s="308"/>
      <c r="CGP312" s="42"/>
      <c r="CGR312" s="357"/>
      <c r="CGS312" s="358"/>
      <c r="CGT312" s="307"/>
      <c r="CGU312" s="307"/>
      <c r="CGV312" s="308"/>
      <c r="CGX312" s="42"/>
      <c r="CGZ312" s="357"/>
      <c r="CHA312" s="358"/>
      <c r="CHB312" s="307"/>
      <c r="CHC312" s="307"/>
      <c r="CHD312" s="308"/>
      <c r="CHF312" s="42"/>
      <c r="CHH312" s="357"/>
      <c r="CHI312" s="358"/>
      <c r="CHJ312" s="307"/>
      <c r="CHK312" s="307"/>
      <c r="CHL312" s="308"/>
      <c r="CHN312" s="42"/>
      <c r="CHP312" s="357"/>
      <c r="CHQ312" s="358"/>
      <c r="CHR312" s="307"/>
      <c r="CHS312" s="307"/>
      <c r="CHT312" s="308"/>
      <c r="CHV312" s="42"/>
      <c r="CHX312" s="357"/>
      <c r="CHY312" s="358"/>
      <c r="CHZ312" s="307"/>
      <c r="CIA312" s="307"/>
      <c r="CIB312" s="308"/>
      <c r="CID312" s="42"/>
      <c r="CIF312" s="357"/>
      <c r="CIG312" s="358"/>
      <c r="CIH312" s="307"/>
      <c r="CII312" s="307"/>
      <c r="CIJ312" s="308"/>
      <c r="CIL312" s="42"/>
      <c r="CIN312" s="357"/>
      <c r="CIO312" s="358"/>
      <c r="CIP312" s="307"/>
      <c r="CIQ312" s="307"/>
      <c r="CIR312" s="308"/>
      <c r="CIT312" s="42"/>
      <c r="CIV312" s="357"/>
      <c r="CIW312" s="358"/>
      <c r="CIX312" s="307"/>
      <c r="CIY312" s="307"/>
      <c r="CIZ312" s="308"/>
      <c r="CJB312" s="42"/>
      <c r="CJD312" s="357"/>
      <c r="CJE312" s="358"/>
      <c r="CJF312" s="307"/>
      <c r="CJG312" s="307"/>
      <c r="CJH312" s="308"/>
      <c r="CJJ312" s="42"/>
      <c r="CJL312" s="357"/>
      <c r="CJM312" s="358"/>
      <c r="CJN312" s="307"/>
      <c r="CJO312" s="307"/>
      <c r="CJP312" s="308"/>
      <c r="CJR312" s="42"/>
      <c r="CJT312" s="357"/>
      <c r="CJU312" s="358"/>
      <c r="CJV312" s="307"/>
      <c r="CJW312" s="307"/>
      <c r="CJX312" s="308"/>
      <c r="CJZ312" s="42"/>
      <c r="CKB312" s="357"/>
      <c r="CKC312" s="358"/>
      <c r="CKD312" s="307"/>
      <c r="CKE312" s="307"/>
      <c r="CKF312" s="308"/>
      <c r="CKH312" s="42"/>
      <c r="CKJ312" s="357"/>
      <c r="CKK312" s="358"/>
      <c r="CKL312" s="307"/>
      <c r="CKM312" s="307"/>
      <c r="CKN312" s="308"/>
      <c r="CKP312" s="42"/>
      <c r="CKR312" s="357"/>
      <c r="CKS312" s="358"/>
      <c r="CKT312" s="307"/>
      <c r="CKU312" s="307"/>
      <c r="CKV312" s="308"/>
      <c r="CKX312" s="42"/>
      <c r="CKZ312" s="357"/>
      <c r="CLA312" s="358"/>
      <c r="CLB312" s="307"/>
      <c r="CLC312" s="307"/>
      <c r="CLD312" s="308"/>
      <c r="CLF312" s="42"/>
      <c r="CLH312" s="357"/>
      <c r="CLI312" s="358"/>
      <c r="CLJ312" s="307"/>
      <c r="CLK312" s="307"/>
      <c r="CLL312" s="308"/>
      <c r="CLN312" s="42"/>
      <c r="CLP312" s="357"/>
      <c r="CLQ312" s="358"/>
      <c r="CLR312" s="307"/>
      <c r="CLS312" s="307"/>
      <c r="CLT312" s="308"/>
      <c r="CLV312" s="42"/>
      <c r="CLX312" s="357"/>
      <c r="CLY312" s="358"/>
      <c r="CLZ312" s="307"/>
      <c r="CMA312" s="307"/>
      <c r="CMB312" s="308"/>
      <c r="CMD312" s="42"/>
      <c r="CMF312" s="357"/>
      <c r="CMG312" s="358"/>
      <c r="CMH312" s="307"/>
      <c r="CMI312" s="307"/>
      <c r="CMJ312" s="308"/>
      <c r="CML312" s="42"/>
      <c r="CMN312" s="357"/>
      <c r="CMO312" s="358"/>
      <c r="CMP312" s="307"/>
      <c r="CMQ312" s="307"/>
      <c r="CMR312" s="308"/>
      <c r="CMT312" s="42"/>
      <c r="CMV312" s="357"/>
      <c r="CMW312" s="358"/>
      <c r="CMX312" s="307"/>
      <c r="CMY312" s="307"/>
      <c r="CMZ312" s="308"/>
      <c r="CNB312" s="42"/>
      <c r="CND312" s="357"/>
      <c r="CNE312" s="358"/>
      <c r="CNF312" s="307"/>
      <c r="CNG312" s="307"/>
      <c r="CNH312" s="308"/>
      <c r="CNJ312" s="42"/>
      <c r="CNL312" s="357"/>
      <c r="CNM312" s="358"/>
      <c r="CNN312" s="307"/>
      <c r="CNO312" s="307"/>
      <c r="CNP312" s="308"/>
      <c r="CNR312" s="42"/>
      <c r="CNT312" s="357"/>
      <c r="CNU312" s="358"/>
      <c r="CNV312" s="307"/>
      <c r="CNW312" s="307"/>
      <c r="CNX312" s="308"/>
      <c r="CNZ312" s="42"/>
      <c r="COB312" s="357"/>
      <c r="COC312" s="358"/>
      <c r="COD312" s="307"/>
      <c r="COE312" s="307"/>
      <c r="COF312" s="308"/>
      <c r="COH312" s="42"/>
      <c r="COJ312" s="357"/>
      <c r="COK312" s="358"/>
      <c r="COL312" s="307"/>
      <c r="COM312" s="307"/>
      <c r="CON312" s="308"/>
      <c r="COP312" s="42"/>
      <c r="COR312" s="357"/>
      <c r="COS312" s="358"/>
      <c r="COT312" s="307"/>
      <c r="COU312" s="307"/>
      <c r="COV312" s="308"/>
      <c r="COX312" s="42"/>
      <c r="COZ312" s="357"/>
      <c r="CPA312" s="358"/>
      <c r="CPB312" s="307"/>
      <c r="CPC312" s="307"/>
      <c r="CPD312" s="308"/>
      <c r="CPF312" s="42"/>
      <c r="CPH312" s="357"/>
      <c r="CPI312" s="358"/>
      <c r="CPJ312" s="307"/>
      <c r="CPK312" s="307"/>
      <c r="CPL312" s="308"/>
      <c r="CPN312" s="42"/>
      <c r="CPP312" s="357"/>
      <c r="CPQ312" s="358"/>
      <c r="CPR312" s="307"/>
      <c r="CPS312" s="307"/>
      <c r="CPT312" s="308"/>
      <c r="CPV312" s="42"/>
      <c r="CPX312" s="357"/>
      <c r="CPY312" s="358"/>
      <c r="CPZ312" s="307"/>
      <c r="CQA312" s="307"/>
      <c r="CQB312" s="308"/>
      <c r="CQD312" s="42"/>
      <c r="CQF312" s="357"/>
      <c r="CQG312" s="358"/>
      <c r="CQH312" s="307"/>
      <c r="CQI312" s="307"/>
      <c r="CQJ312" s="308"/>
      <c r="CQL312" s="42"/>
      <c r="CQN312" s="357"/>
      <c r="CQO312" s="358"/>
      <c r="CQP312" s="307"/>
      <c r="CQQ312" s="307"/>
      <c r="CQR312" s="308"/>
      <c r="CQT312" s="42"/>
      <c r="CQV312" s="357"/>
      <c r="CQW312" s="358"/>
      <c r="CQX312" s="307"/>
      <c r="CQY312" s="307"/>
      <c r="CQZ312" s="308"/>
      <c r="CRB312" s="42"/>
      <c r="CRD312" s="357"/>
      <c r="CRE312" s="358"/>
      <c r="CRF312" s="307"/>
      <c r="CRG312" s="307"/>
      <c r="CRH312" s="308"/>
      <c r="CRJ312" s="42"/>
      <c r="CRL312" s="357"/>
      <c r="CRM312" s="358"/>
      <c r="CRN312" s="307"/>
      <c r="CRO312" s="307"/>
      <c r="CRP312" s="308"/>
      <c r="CRR312" s="42"/>
      <c r="CRT312" s="357"/>
      <c r="CRU312" s="358"/>
      <c r="CRV312" s="307"/>
      <c r="CRW312" s="307"/>
      <c r="CRX312" s="308"/>
      <c r="CRZ312" s="42"/>
      <c r="CSB312" s="357"/>
      <c r="CSC312" s="358"/>
      <c r="CSD312" s="307"/>
      <c r="CSE312" s="307"/>
      <c r="CSF312" s="308"/>
      <c r="CSH312" s="42"/>
      <c r="CSJ312" s="357"/>
      <c r="CSK312" s="358"/>
      <c r="CSL312" s="307"/>
      <c r="CSM312" s="307"/>
      <c r="CSN312" s="308"/>
      <c r="CSP312" s="42"/>
      <c r="CSR312" s="357"/>
      <c r="CSS312" s="358"/>
      <c r="CST312" s="307"/>
      <c r="CSU312" s="307"/>
      <c r="CSV312" s="308"/>
      <c r="CSX312" s="42"/>
      <c r="CSZ312" s="357"/>
      <c r="CTA312" s="358"/>
      <c r="CTB312" s="307"/>
      <c r="CTC312" s="307"/>
      <c r="CTD312" s="308"/>
      <c r="CTF312" s="42"/>
      <c r="CTH312" s="357"/>
      <c r="CTI312" s="358"/>
      <c r="CTJ312" s="307"/>
      <c r="CTK312" s="307"/>
      <c r="CTL312" s="308"/>
      <c r="CTN312" s="42"/>
      <c r="CTP312" s="357"/>
      <c r="CTQ312" s="358"/>
      <c r="CTR312" s="307"/>
      <c r="CTS312" s="307"/>
      <c r="CTT312" s="308"/>
      <c r="CTV312" s="42"/>
      <c r="CTX312" s="357"/>
      <c r="CTY312" s="358"/>
      <c r="CTZ312" s="307"/>
      <c r="CUA312" s="307"/>
      <c r="CUB312" s="308"/>
      <c r="CUD312" s="42"/>
      <c r="CUF312" s="357"/>
      <c r="CUG312" s="358"/>
      <c r="CUH312" s="307"/>
      <c r="CUI312" s="307"/>
      <c r="CUJ312" s="308"/>
      <c r="CUL312" s="42"/>
      <c r="CUN312" s="357"/>
      <c r="CUO312" s="358"/>
      <c r="CUP312" s="307"/>
      <c r="CUQ312" s="307"/>
      <c r="CUR312" s="308"/>
      <c r="CUT312" s="42"/>
      <c r="CUV312" s="357"/>
      <c r="CUW312" s="358"/>
      <c r="CUX312" s="307"/>
      <c r="CUY312" s="307"/>
      <c r="CUZ312" s="308"/>
      <c r="CVB312" s="42"/>
      <c r="CVD312" s="357"/>
      <c r="CVE312" s="358"/>
      <c r="CVF312" s="307"/>
      <c r="CVG312" s="307"/>
      <c r="CVH312" s="308"/>
      <c r="CVJ312" s="42"/>
      <c r="CVL312" s="357"/>
      <c r="CVM312" s="358"/>
      <c r="CVN312" s="307"/>
      <c r="CVO312" s="307"/>
      <c r="CVP312" s="308"/>
      <c r="CVR312" s="42"/>
      <c r="CVT312" s="357"/>
      <c r="CVU312" s="358"/>
      <c r="CVV312" s="307"/>
      <c r="CVW312" s="307"/>
      <c r="CVX312" s="308"/>
      <c r="CVZ312" s="42"/>
      <c r="CWB312" s="357"/>
      <c r="CWC312" s="358"/>
      <c r="CWD312" s="307"/>
      <c r="CWE312" s="307"/>
      <c r="CWF312" s="308"/>
      <c r="CWH312" s="42"/>
      <c r="CWJ312" s="357"/>
      <c r="CWK312" s="358"/>
      <c r="CWL312" s="307"/>
      <c r="CWM312" s="307"/>
      <c r="CWN312" s="308"/>
      <c r="CWP312" s="42"/>
      <c r="CWR312" s="357"/>
      <c r="CWS312" s="358"/>
      <c r="CWT312" s="307"/>
      <c r="CWU312" s="307"/>
      <c r="CWV312" s="308"/>
      <c r="CWX312" s="42"/>
      <c r="CWZ312" s="357"/>
      <c r="CXA312" s="358"/>
      <c r="CXB312" s="307"/>
      <c r="CXC312" s="307"/>
      <c r="CXD312" s="308"/>
      <c r="CXF312" s="42"/>
      <c r="CXH312" s="357"/>
      <c r="CXI312" s="358"/>
      <c r="CXJ312" s="307"/>
      <c r="CXK312" s="307"/>
      <c r="CXL312" s="308"/>
      <c r="CXN312" s="42"/>
      <c r="CXP312" s="357"/>
      <c r="CXQ312" s="358"/>
      <c r="CXR312" s="307"/>
      <c r="CXS312" s="307"/>
      <c r="CXT312" s="308"/>
      <c r="CXV312" s="42"/>
      <c r="CXX312" s="357"/>
      <c r="CXY312" s="358"/>
      <c r="CXZ312" s="307"/>
      <c r="CYA312" s="307"/>
      <c r="CYB312" s="308"/>
      <c r="CYD312" s="42"/>
      <c r="CYF312" s="357"/>
      <c r="CYG312" s="358"/>
      <c r="CYH312" s="307"/>
      <c r="CYI312" s="307"/>
      <c r="CYJ312" s="308"/>
      <c r="CYL312" s="42"/>
      <c r="CYN312" s="357"/>
      <c r="CYO312" s="358"/>
      <c r="CYP312" s="307"/>
      <c r="CYQ312" s="307"/>
      <c r="CYR312" s="308"/>
      <c r="CYT312" s="42"/>
      <c r="CYV312" s="357"/>
      <c r="CYW312" s="358"/>
      <c r="CYX312" s="307"/>
      <c r="CYY312" s="307"/>
      <c r="CYZ312" s="308"/>
      <c r="CZB312" s="42"/>
      <c r="CZD312" s="357"/>
      <c r="CZE312" s="358"/>
      <c r="CZF312" s="307"/>
      <c r="CZG312" s="307"/>
      <c r="CZH312" s="308"/>
      <c r="CZJ312" s="42"/>
      <c r="CZL312" s="357"/>
      <c r="CZM312" s="358"/>
      <c r="CZN312" s="307"/>
      <c r="CZO312" s="307"/>
      <c r="CZP312" s="308"/>
      <c r="CZR312" s="42"/>
      <c r="CZT312" s="357"/>
      <c r="CZU312" s="358"/>
      <c r="CZV312" s="307"/>
      <c r="CZW312" s="307"/>
      <c r="CZX312" s="308"/>
      <c r="CZZ312" s="42"/>
      <c r="DAB312" s="357"/>
      <c r="DAC312" s="358"/>
      <c r="DAD312" s="307"/>
      <c r="DAE312" s="307"/>
      <c r="DAF312" s="308"/>
      <c r="DAH312" s="42"/>
      <c r="DAJ312" s="357"/>
      <c r="DAK312" s="358"/>
      <c r="DAL312" s="307"/>
      <c r="DAM312" s="307"/>
      <c r="DAN312" s="308"/>
      <c r="DAP312" s="42"/>
      <c r="DAR312" s="357"/>
      <c r="DAS312" s="358"/>
      <c r="DAT312" s="307"/>
      <c r="DAU312" s="307"/>
      <c r="DAV312" s="308"/>
      <c r="DAX312" s="42"/>
      <c r="DAZ312" s="357"/>
      <c r="DBA312" s="358"/>
      <c r="DBB312" s="307"/>
      <c r="DBC312" s="307"/>
      <c r="DBD312" s="308"/>
      <c r="DBF312" s="42"/>
      <c r="DBH312" s="357"/>
      <c r="DBI312" s="358"/>
      <c r="DBJ312" s="307"/>
      <c r="DBK312" s="307"/>
      <c r="DBL312" s="308"/>
      <c r="DBN312" s="42"/>
      <c r="DBP312" s="357"/>
      <c r="DBQ312" s="358"/>
      <c r="DBR312" s="307"/>
      <c r="DBS312" s="307"/>
      <c r="DBT312" s="308"/>
      <c r="DBV312" s="42"/>
      <c r="DBX312" s="357"/>
      <c r="DBY312" s="358"/>
      <c r="DBZ312" s="307"/>
      <c r="DCA312" s="307"/>
      <c r="DCB312" s="308"/>
      <c r="DCD312" s="42"/>
      <c r="DCF312" s="357"/>
      <c r="DCG312" s="358"/>
      <c r="DCH312" s="307"/>
      <c r="DCI312" s="307"/>
      <c r="DCJ312" s="308"/>
      <c r="DCL312" s="42"/>
      <c r="DCN312" s="357"/>
      <c r="DCO312" s="358"/>
      <c r="DCP312" s="307"/>
      <c r="DCQ312" s="307"/>
      <c r="DCR312" s="308"/>
      <c r="DCT312" s="42"/>
      <c r="DCV312" s="357"/>
      <c r="DCW312" s="358"/>
      <c r="DCX312" s="307"/>
      <c r="DCY312" s="307"/>
      <c r="DCZ312" s="308"/>
      <c r="DDB312" s="42"/>
      <c r="DDD312" s="357"/>
      <c r="DDE312" s="358"/>
      <c r="DDF312" s="307"/>
      <c r="DDG312" s="307"/>
      <c r="DDH312" s="308"/>
      <c r="DDJ312" s="42"/>
      <c r="DDL312" s="357"/>
      <c r="DDM312" s="358"/>
      <c r="DDN312" s="307"/>
      <c r="DDO312" s="307"/>
      <c r="DDP312" s="308"/>
      <c r="DDR312" s="42"/>
      <c r="DDT312" s="357"/>
      <c r="DDU312" s="358"/>
      <c r="DDV312" s="307"/>
      <c r="DDW312" s="307"/>
      <c r="DDX312" s="308"/>
      <c r="DDZ312" s="42"/>
      <c r="DEB312" s="357"/>
      <c r="DEC312" s="358"/>
      <c r="DED312" s="307"/>
      <c r="DEE312" s="307"/>
      <c r="DEF312" s="308"/>
      <c r="DEH312" s="42"/>
      <c r="DEJ312" s="357"/>
      <c r="DEK312" s="358"/>
      <c r="DEL312" s="307"/>
      <c r="DEM312" s="307"/>
      <c r="DEN312" s="308"/>
      <c r="DEP312" s="42"/>
      <c r="DER312" s="357"/>
      <c r="DES312" s="358"/>
      <c r="DET312" s="307"/>
      <c r="DEU312" s="307"/>
      <c r="DEV312" s="308"/>
      <c r="DEX312" s="42"/>
      <c r="DEZ312" s="357"/>
      <c r="DFA312" s="358"/>
      <c r="DFB312" s="307"/>
      <c r="DFC312" s="307"/>
      <c r="DFD312" s="308"/>
      <c r="DFF312" s="42"/>
      <c r="DFH312" s="357"/>
      <c r="DFI312" s="358"/>
      <c r="DFJ312" s="307"/>
      <c r="DFK312" s="307"/>
      <c r="DFL312" s="308"/>
      <c r="DFN312" s="42"/>
      <c r="DFP312" s="357"/>
      <c r="DFQ312" s="358"/>
      <c r="DFR312" s="307"/>
      <c r="DFS312" s="307"/>
      <c r="DFT312" s="308"/>
      <c r="DFV312" s="42"/>
      <c r="DFX312" s="357"/>
      <c r="DFY312" s="358"/>
      <c r="DFZ312" s="307"/>
      <c r="DGA312" s="307"/>
      <c r="DGB312" s="308"/>
      <c r="DGD312" s="42"/>
      <c r="DGF312" s="357"/>
      <c r="DGG312" s="358"/>
      <c r="DGH312" s="307"/>
      <c r="DGI312" s="307"/>
      <c r="DGJ312" s="308"/>
      <c r="DGL312" s="42"/>
      <c r="DGN312" s="357"/>
      <c r="DGO312" s="358"/>
      <c r="DGP312" s="307"/>
      <c r="DGQ312" s="307"/>
      <c r="DGR312" s="308"/>
      <c r="DGT312" s="42"/>
      <c r="DGV312" s="357"/>
      <c r="DGW312" s="358"/>
      <c r="DGX312" s="307"/>
      <c r="DGY312" s="307"/>
      <c r="DGZ312" s="308"/>
      <c r="DHB312" s="42"/>
      <c r="DHD312" s="357"/>
      <c r="DHE312" s="358"/>
      <c r="DHF312" s="307"/>
      <c r="DHG312" s="307"/>
      <c r="DHH312" s="308"/>
      <c r="DHJ312" s="42"/>
      <c r="DHL312" s="357"/>
      <c r="DHM312" s="358"/>
      <c r="DHN312" s="307"/>
      <c r="DHO312" s="307"/>
      <c r="DHP312" s="308"/>
      <c r="DHR312" s="42"/>
      <c r="DHT312" s="357"/>
      <c r="DHU312" s="358"/>
      <c r="DHV312" s="307"/>
      <c r="DHW312" s="307"/>
      <c r="DHX312" s="308"/>
      <c r="DHZ312" s="42"/>
      <c r="DIB312" s="357"/>
      <c r="DIC312" s="358"/>
      <c r="DID312" s="307"/>
      <c r="DIE312" s="307"/>
      <c r="DIF312" s="308"/>
      <c r="DIH312" s="42"/>
      <c r="DIJ312" s="357"/>
      <c r="DIK312" s="358"/>
      <c r="DIL312" s="307"/>
      <c r="DIM312" s="307"/>
      <c r="DIN312" s="308"/>
      <c r="DIP312" s="42"/>
      <c r="DIR312" s="357"/>
      <c r="DIS312" s="358"/>
      <c r="DIT312" s="307"/>
      <c r="DIU312" s="307"/>
      <c r="DIV312" s="308"/>
      <c r="DIX312" s="42"/>
      <c r="DIZ312" s="357"/>
      <c r="DJA312" s="358"/>
      <c r="DJB312" s="307"/>
      <c r="DJC312" s="307"/>
      <c r="DJD312" s="308"/>
      <c r="DJF312" s="42"/>
      <c r="DJH312" s="357"/>
      <c r="DJI312" s="358"/>
      <c r="DJJ312" s="307"/>
      <c r="DJK312" s="307"/>
      <c r="DJL312" s="308"/>
      <c r="DJN312" s="42"/>
      <c r="DJP312" s="357"/>
      <c r="DJQ312" s="358"/>
      <c r="DJR312" s="307"/>
      <c r="DJS312" s="307"/>
      <c r="DJT312" s="308"/>
      <c r="DJV312" s="42"/>
      <c r="DJX312" s="357"/>
      <c r="DJY312" s="358"/>
      <c r="DJZ312" s="307"/>
      <c r="DKA312" s="307"/>
      <c r="DKB312" s="308"/>
      <c r="DKD312" s="42"/>
      <c r="DKF312" s="357"/>
      <c r="DKG312" s="358"/>
      <c r="DKH312" s="307"/>
      <c r="DKI312" s="307"/>
      <c r="DKJ312" s="308"/>
      <c r="DKL312" s="42"/>
      <c r="DKN312" s="357"/>
      <c r="DKO312" s="358"/>
      <c r="DKP312" s="307"/>
      <c r="DKQ312" s="307"/>
      <c r="DKR312" s="308"/>
      <c r="DKT312" s="42"/>
      <c r="DKV312" s="357"/>
      <c r="DKW312" s="358"/>
      <c r="DKX312" s="307"/>
      <c r="DKY312" s="307"/>
      <c r="DKZ312" s="308"/>
      <c r="DLB312" s="42"/>
      <c r="DLD312" s="357"/>
      <c r="DLE312" s="358"/>
      <c r="DLF312" s="307"/>
      <c r="DLG312" s="307"/>
      <c r="DLH312" s="308"/>
      <c r="DLJ312" s="42"/>
      <c r="DLL312" s="357"/>
      <c r="DLM312" s="358"/>
      <c r="DLN312" s="307"/>
      <c r="DLO312" s="307"/>
      <c r="DLP312" s="308"/>
      <c r="DLR312" s="42"/>
      <c r="DLT312" s="357"/>
      <c r="DLU312" s="358"/>
      <c r="DLV312" s="307"/>
      <c r="DLW312" s="307"/>
      <c r="DLX312" s="308"/>
      <c r="DLZ312" s="42"/>
      <c r="DMB312" s="357"/>
      <c r="DMC312" s="358"/>
      <c r="DMD312" s="307"/>
      <c r="DME312" s="307"/>
      <c r="DMF312" s="308"/>
      <c r="DMH312" s="42"/>
      <c r="DMJ312" s="357"/>
      <c r="DMK312" s="358"/>
      <c r="DML312" s="307"/>
      <c r="DMM312" s="307"/>
      <c r="DMN312" s="308"/>
      <c r="DMP312" s="42"/>
      <c r="DMR312" s="357"/>
      <c r="DMS312" s="358"/>
      <c r="DMT312" s="307"/>
      <c r="DMU312" s="307"/>
      <c r="DMV312" s="308"/>
      <c r="DMX312" s="42"/>
      <c r="DMZ312" s="357"/>
      <c r="DNA312" s="358"/>
      <c r="DNB312" s="307"/>
      <c r="DNC312" s="307"/>
      <c r="DND312" s="308"/>
      <c r="DNF312" s="42"/>
      <c r="DNH312" s="357"/>
      <c r="DNI312" s="358"/>
      <c r="DNJ312" s="307"/>
      <c r="DNK312" s="307"/>
      <c r="DNL312" s="308"/>
      <c r="DNN312" s="42"/>
      <c r="DNP312" s="357"/>
      <c r="DNQ312" s="358"/>
      <c r="DNR312" s="307"/>
      <c r="DNS312" s="307"/>
      <c r="DNT312" s="308"/>
      <c r="DNV312" s="42"/>
      <c r="DNX312" s="357"/>
      <c r="DNY312" s="358"/>
      <c r="DNZ312" s="307"/>
      <c r="DOA312" s="307"/>
      <c r="DOB312" s="308"/>
      <c r="DOD312" s="42"/>
      <c r="DOF312" s="357"/>
      <c r="DOG312" s="358"/>
      <c r="DOH312" s="307"/>
      <c r="DOI312" s="307"/>
      <c r="DOJ312" s="308"/>
      <c r="DOL312" s="42"/>
      <c r="DON312" s="357"/>
      <c r="DOO312" s="358"/>
      <c r="DOP312" s="307"/>
      <c r="DOQ312" s="307"/>
      <c r="DOR312" s="308"/>
      <c r="DOT312" s="42"/>
      <c r="DOV312" s="357"/>
      <c r="DOW312" s="358"/>
      <c r="DOX312" s="307"/>
      <c r="DOY312" s="307"/>
      <c r="DOZ312" s="308"/>
      <c r="DPB312" s="42"/>
      <c r="DPD312" s="357"/>
      <c r="DPE312" s="358"/>
      <c r="DPF312" s="307"/>
      <c r="DPG312" s="307"/>
      <c r="DPH312" s="308"/>
      <c r="DPJ312" s="42"/>
      <c r="DPL312" s="357"/>
      <c r="DPM312" s="358"/>
      <c r="DPN312" s="307"/>
      <c r="DPO312" s="307"/>
      <c r="DPP312" s="308"/>
      <c r="DPR312" s="42"/>
      <c r="DPT312" s="357"/>
      <c r="DPU312" s="358"/>
      <c r="DPV312" s="307"/>
      <c r="DPW312" s="307"/>
      <c r="DPX312" s="308"/>
      <c r="DPZ312" s="42"/>
      <c r="DQB312" s="357"/>
      <c r="DQC312" s="358"/>
      <c r="DQD312" s="307"/>
      <c r="DQE312" s="307"/>
      <c r="DQF312" s="308"/>
      <c r="DQH312" s="42"/>
      <c r="DQJ312" s="357"/>
      <c r="DQK312" s="358"/>
      <c r="DQL312" s="307"/>
      <c r="DQM312" s="307"/>
      <c r="DQN312" s="308"/>
      <c r="DQP312" s="42"/>
      <c r="DQR312" s="357"/>
      <c r="DQS312" s="358"/>
      <c r="DQT312" s="307"/>
      <c r="DQU312" s="307"/>
      <c r="DQV312" s="308"/>
      <c r="DQX312" s="42"/>
      <c r="DQZ312" s="357"/>
      <c r="DRA312" s="358"/>
      <c r="DRB312" s="307"/>
      <c r="DRC312" s="307"/>
      <c r="DRD312" s="308"/>
      <c r="DRF312" s="42"/>
      <c r="DRH312" s="357"/>
      <c r="DRI312" s="358"/>
      <c r="DRJ312" s="307"/>
      <c r="DRK312" s="307"/>
      <c r="DRL312" s="308"/>
      <c r="DRN312" s="42"/>
      <c r="DRP312" s="357"/>
      <c r="DRQ312" s="358"/>
      <c r="DRR312" s="307"/>
      <c r="DRS312" s="307"/>
      <c r="DRT312" s="308"/>
      <c r="DRV312" s="42"/>
      <c r="DRX312" s="357"/>
      <c r="DRY312" s="358"/>
      <c r="DRZ312" s="307"/>
      <c r="DSA312" s="307"/>
      <c r="DSB312" s="308"/>
      <c r="DSD312" s="42"/>
      <c r="DSF312" s="357"/>
      <c r="DSG312" s="358"/>
      <c r="DSH312" s="307"/>
      <c r="DSI312" s="307"/>
      <c r="DSJ312" s="308"/>
      <c r="DSL312" s="42"/>
      <c r="DSN312" s="357"/>
      <c r="DSO312" s="358"/>
      <c r="DSP312" s="307"/>
      <c r="DSQ312" s="307"/>
      <c r="DSR312" s="308"/>
      <c r="DST312" s="42"/>
      <c r="DSV312" s="357"/>
      <c r="DSW312" s="358"/>
      <c r="DSX312" s="307"/>
      <c r="DSY312" s="307"/>
      <c r="DSZ312" s="308"/>
      <c r="DTB312" s="42"/>
      <c r="DTD312" s="357"/>
      <c r="DTE312" s="358"/>
      <c r="DTF312" s="307"/>
      <c r="DTG312" s="307"/>
      <c r="DTH312" s="308"/>
      <c r="DTJ312" s="42"/>
      <c r="DTL312" s="357"/>
      <c r="DTM312" s="358"/>
      <c r="DTN312" s="307"/>
      <c r="DTO312" s="307"/>
      <c r="DTP312" s="308"/>
      <c r="DTR312" s="42"/>
      <c r="DTT312" s="357"/>
      <c r="DTU312" s="358"/>
      <c r="DTV312" s="307"/>
      <c r="DTW312" s="307"/>
      <c r="DTX312" s="308"/>
      <c r="DTZ312" s="42"/>
      <c r="DUB312" s="357"/>
      <c r="DUC312" s="358"/>
      <c r="DUD312" s="307"/>
      <c r="DUE312" s="307"/>
      <c r="DUF312" s="308"/>
      <c r="DUH312" s="42"/>
      <c r="DUJ312" s="357"/>
      <c r="DUK312" s="358"/>
      <c r="DUL312" s="307"/>
      <c r="DUM312" s="307"/>
      <c r="DUN312" s="308"/>
      <c r="DUP312" s="42"/>
      <c r="DUR312" s="357"/>
      <c r="DUS312" s="358"/>
      <c r="DUT312" s="307"/>
      <c r="DUU312" s="307"/>
      <c r="DUV312" s="308"/>
      <c r="DUX312" s="42"/>
      <c r="DUZ312" s="357"/>
      <c r="DVA312" s="358"/>
      <c r="DVB312" s="307"/>
      <c r="DVC312" s="307"/>
      <c r="DVD312" s="308"/>
      <c r="DVF312" s="42"/>
      <c r="DVH312" s="357"/>
      <c r="DVI312" s="358"/>
      <c r="DVJ312" s="307"/>
      <c r="DVK312" s="307"/>
      <c r="DVL312" s="308"/>
      <c r="DVN312" s="42"/>
      <c r="DVP312" s="357"/>
      <c r="DVQ312" s="358"/>
      <c r="DVR312" s="307"/>
      <c r="DVS312" s="307"/>
      <c r="DVT312" s="308"/>
      <c r="DVV312" s="42"/>
      <c r="DVX312" s="357"/>
      <c r="DVY312" s="358"/>
      <c r="DVZ312" s="307"/>
      <c r="DWA312" s="307"/>
      <c r="DWB312" s="308"/>
      <c r="DWD312" s="42"/>
      <c r="DWF312" s="357"/>
      <c r="DWG312" s="358"/>
      <c r="DWH312" s="307"/>
      <c r="DWI312" s="307"/>
      <c r="DWJ312" s="308"/>
      <c r="DWL312" s="42"/>
      <c r="DWN312" s="357"/>
      <c r="DWO312" s="358"/>
      <c r="DWP312" s="307"/>
      <c r="DWQ312" s="307"/>
      <c r="DWR312" s="308"/>
      <c r="DWT312" s="42"/>
      <c r="DWV312" s="357"/>
      <c r="DWW312" s="358"/>
      <c r="DWX312" s="307"/>
      <c r="DWY312" s="307"/>
      <c r="DWZ312" s="308"/>
      <c r="DXB312" s="42"/>
      <c r="DXD312" s="357"/>
      <c r="DXE312" s="358"/>
      <c r="DXF312" s="307"/>
      <c r="DXG312" s="307"/>
      <c r="DXH312" s="308"/>
      <c r="DXJ312" s="42"/>
      <c r="DXL312" s="357"/>
      <c r="DXM312" s="358"/>
      <c r="DXN312" s="307"/>
      <c r="DXO312" s="307"/>
      <c r="DXP312" s="308"/>
      <c r="DXR312" s="42"/>
      <c r="DXT312" s="357"/>
      <c r="DXU312" s="358"/>
      <c r="DXV312" s="307"/>
      <c r="DXW312" s="307"/>
      <c r="DXX312" s="308"/>
      <c r="DXZ312" s="42"/>
      <c r="DYB312" s="357"/>
      <c r="DYC312" s="358"/>
      <c r="DYD312" s="307"/>
      <c r="DYE312" s="307"/>
      <c r="DYF312" s="308"/>
      <c r="DYH312" s="42"/>
      <c r="DYJ312" s="357"/>
      <c r="DYK312" s="358"/>
      <c r="DYL312" s="307"/>
      <c r="DYM312" s="307"/>
      <c r="DYN312" s="308"/>
      <c r="DYP312" s="42"/>
      <c r="DYR312" s="357"/>
      <c r="DYS312" s="358"/>
      <c r="DYT312" s="307"/>
      <c r="DYU312" s="307"/>
      <c r="DYV312" s="308"/>
      <c r="DYX312" s="42"/>
      <c r="DYZ312" s="357"/>
      <c r="DZA312" s="358"/>
      <c r="DZB312" s="307"/>
      <c r="DZC312" s="307"/>
      <c r="DZD312" s="308"/>
      <c r="DZF312" s="42"/>
      <c r="DZH312" s="357"/>
      <c r="DZI312" s="358"/>
      <c r="DZJ312" s="307"/>
      <c r="DZK312" s="307"/>
      <c r="DZL312" s="308"/>
      <c r="DZN312" s="42"/>
      <c r="DZP312" s="357"/>
      <c r="DZQ312" s="358"/>
      <c r="DZR312" s="307"/>
      <c r="DZS312" s="307"/>
      <c r="DZT312" s="308"/>
      <c r="DZV312" s="42"/>
      <c r="DZX312" s="357"/>
      <c r="DZY312" s="358"/>
      <c r="DZZ312" s="307"/>
      <c r="EAA312" s="307"/>
      <c r="EAB312" s="308"/>
      <c r="EAD312" s="42"/>
      <c r="EAF312" s="357"/>
      <c r="EAG312" s="358"/>
      <c r="EAH312" s="307"/>
      <c r="EAI312" s="307"/>
      <c r="EAJ312" s="308"/>
      <c r="EAL312" s="42"/>
      <c r="EAN312" s="357"/>
      <c r="EAO312" s="358"/>
      <c r="EAP312" s="307"/>
      <c r="EAQ312" s="307"/>
      <c r="EAR312" s="308"/>
      <c r="EAT312" s="42"/>
      <c r="EAV312" s="357"/>
      <c r="EAW312" s="358"/>
      <c r="EAX312" s="307"/>
      <c r="EAY312" s="307"/>
      <c r="EAZ312" s="308"/>
      <c r="EBB312" s="42"/>
      <c r="EBD312" s="357"/>
      <c r="EBE312" s="358"/>
      <c r="EBF312" s="307"/>
      <c r="EBG312" s="307"/>
      <c r="EBH312" s="308"/>
      <c r="EBJ312" s="42"/>
      <c r="EBL312" s="357"/>
      <c r="EBM312" s="358"/>
      <c r="EBN312" s="307"/>
      <c r="EBO312" s="307"/>
      <c r="EBP312" s="308"/>
      <c r="EBR312" s="42"/>
      <c r="EBT312" s="357"/>
      <c r="EBU312" s="358"/>
      <c r="EBV312" s="307"/>
      <c r="EBW312" s="307"/>
      <c r="EBX312" s="308"/>
      <c r="EBZ312" s="42"/>
      <c r="ECB312" s="357"/>
      <c r="ECC312" s="358"/>
      <c r="ECD312" s="307"/>
      <c r="ECE312" s="307"/>
      <c r="ECF312" s="308"/>
      <c r="ECH312" s="42"/>
      <c r="ECJ312" s="357"/>
      <c r="ECK312" s="358"/>
      <c r="ECL312" s="307"/>
      <c r="ECM312" s="307"/>
      <c r="ECN312" s="308"/>
      <c r="ECP312" s="42"/>
      <c r="ECR312" s="357"/>
      <c r="ECS312" s="358"/>
      <c r="ECT312" s="307"/>
      <c r="ECU312" s="307"/>
      <c r="ECV312" s="308"/>
      <c r="ECX312" s="42"/>
      <c r="ECZ312" s="357"/>
      <c r="EDA312" s="358"/>
      <c r="EDB312" s="307"/>
      <c r="EDC312" s="307"/>
      <c r="EDD312" s="308"/>
      <c r="EDF312" s="42"/>
      <c r="EDH312" s="357"/>
      <c r="EDI312" s="358"/>
      <c r="EDJ312" s="307"/>
      <c r="EDK312" s="307"/>
      <c r="EDL312" s="308"/>
      <c r="EDN312" s="42"/>
      <c r="EDP312" s="357"/>
      <c r="EDQ312" s="358"/>
      <c r="EDR312" s="307"/>
      <c r="EDS312" s="307"/>
      <c r="EDT312" s="308"/>
      <c r="EDV312" s="42"/>
      <c r="EDX312" s="357"/>
      <c r="EDY312" s="358"/>
      <c r="EDZ312" s="307"/>
      <c r="EEA312" s="307"/>
      <c r="EEB312" s="308"/>
      <c r="EED312" s="42"/>
      <c r="EEF312" s="357"/>
      <c r="EEG312" s="358"/>
      <c r="EEH312" s="307"/>
      <c r="EEI312" s="307"/>
      <c r="EEJ312" s="308"/>
      <c r="EEL312" s="42"/>
      <c r="EEN312" s="357"/>
      <c r="EEO312" s="358"/>
      <c r="EEP312" s="307"/>
      <c r="EEQ312" s="307"/>
      <c r="EER312" s="308"/>
      <c r="EET312" s="42"/>
      <c r="EEV312" s="357"/>
      <c r="EEW312" s="358"/>
      <c r="EEX312" s="307"/>
      <c r="EEY312" s="307"/>
      <c r="EEZ312" s="308"/>
      <c r="EFB312" s="42"/>
      <c r="EFD312" s="357"/>
      <c r="EFE312" s="358"/>
      <c r="EFF312" s="307"/>
      <c r="EFG312" s="307"/>
      <c r="EFH312" s="308"/>
      <c r="EFJ312" s="42"/>
      <c r="EFL312" s="357"/>
      <c r="EFM312" s="358"/>
      <c r="EFN312" s="307"/>
      <c r="EFO312" s="307"/>
      <c r="EFP312" s="308"/>
      <c r="EFR312" s="42"/>
      <c r="EFT312" s="357"/>
      <c r="EFU312" s="358"/>
      <c r="EFV312" s="307"/>
      <c r="EFW312" s="307"/>
      <c r="EFX312" s="308"/>
      <c r="EFZ312" s="42"/>
      <c r="EGB312" s="357"/>
      <c r="EGC312" s="358"/>
      <c r="EGD312" s="307"/>
      <c r="EGE312" s="307"/>
      <c r="EGF312" s="308"/>
      <c r="EGH312" s="42"/>
      <c r="EGJ312" s="357"/>
      <c r="EGK312" s="358"/>
      <c r="EGL312" s="307"/>
      <c r="EGM312" s="307"/>
      <c r="EGN312" s="308"/>
      <c r="EGP312" s="42"/>
      <c r="EGR312" s="357"/>
      <c r="EGS312" s="358"/>
      <c r="EGT312" s="307"/>
      <c r="EGU312" s="307"/>
      <c r="EGV312" s="308"/>
      <c r="EGX312" s="42"/>
      <c r="EGZ312" s="357"/>
      <c r="EHA312" s="358"/>
      <c r="EHB312" s="307"/>
      <c r="EHC312" s="307"/>
      <c r="EHD312" s="308"/>
      <c r="EHF312" s="42"/>
      <c r="EHH312" s="357"/>
      <c r="EHI312" s="358"/>
      <c r="EHJ312" s="307"/>
      <c r="EHK312" s="307"/>
      <c r="EHL312" s="308"/>
      <c r="EHN312" s="42"/>
      <c r="EHP312" s="357"/>
      <c r="EHQ312" s="358"/>
      <c r="EHR312" s="307"/>
      <c r="EHS312" s="307"/>
      <c r="EHT312" s="308"/>
      <c r="EHV312" s="42"/>
      <c r="EHX312" s="357"/>
      <c r="EHY312" s="358"/>
      <c r="EHZ312" s="307"/>
      <c r="EIA312" s="307"/>
      <c r="EIB312" s="308"/>
      <c r="EID312" s="42"/>
      <c r="EIF312" s="357"/>
      <c r="EIG312" s="358"/>
      <c r="EIH312" s="307"/>
      <c r="EII312" s="307"/>
      <c r="EIJ312" s="308"/>
      <c r="EIL312" s="42"/>
      <c r="EIN312" s="357"/>
      <c r="EIO312" s="358"/>
      <c r="EIP312" s="307"/>
      <c r="EIQ312" s="307"/>
      <c r="EIR312" s="308"/>
      <c r="EIT312" s="42"/>
      <c r="EIV312" s="357"/>
      <c r="EIW312" s="358"/>
      <c r="EIX312" s="307"/>
      <c r="EIY312" s="307"/>
      <c r="EIZ312" s="308"/>
      <c r="EJB312" s="42"/>
      <c r="EJD312" s="357"/>
      <c r="EJE312" s="358"/>
      <c r="EJF312" s="307"/>
      <c r="EJG312" s="307"/>
      <c r="EJH312" s="308"/>
      <c r="EJJ312" s="42"/>
      <c r="EJL312" s="357"/>
      <c r="EJM312" s="358"/>
      <c r="EJN312" s="307"/>
      <c r="EJO312" s="307"/>
      <c r="EJP312" s="308"/>
      <c r="EJR312" s="42"/>
      <c r="EJT312" s="357"/>
      <c r="EJU312" s="358"/>
      <c r="EJV312" s="307"/>
      <c r="EJW312" s="307"/>
      <c r="EJX312" s="308"/>
      <c r="EJZ312" s="42"/>
      <c r="EKB312" s="357"/>
      <c r="EKC312" s="358"/>
      <c r="EKD312" s="307"/>
      <c r="EKE312" s="307"/>
      <c r="EKF312" s="308"/>
      <c r="EKH312" s="42"/>
      <c r="EKJ312" s="357"/>
      <c r="EKK312" s="358"/>
      <c r="EKL312" s="307"/>
      <c r="EKM312" s="307"/>
      <c r="EKN312" s="308"/>
      <c r="EKP312" s="42"/>
      <c r="EKR312" s="357"/>
      <c r="EKS312" s="358"/>
      <c r="EKT312" s="307"/>
      <c r="EKU312" s="307"/>
      <c r="EKV312" s="308"/>
      <c r="EKX312" s="42"/>
      <c r="EKZ312" s="357"/>
      <c r="ELA312" s="358"/>
      <c r="ELB312" s="307"/>
      <c r="ELC312" s="307"/>
      <c r="ELD312" s="308"/>
      <c r="ELF312" s="42"/>
      <c r="ELH312" s="357"/>
      <c r="ELI312" s="358"/>
      <c r="ELJ312" s="307"/>
      <c r="ELK312" s="307"/>
      <c r="ELL312" s="308"/>
      <c r="ELN312" s="42"/>
      <c r="ELP312" s="357"/>
      <c r="ELQ312" s="358"/>
      <c r="ELR312" s="307"/>
      <c r="ELS312" s="307"/>
      <c r="ELT312" s="308"/>
      <c r="ELV312" s="42"/>
      <c r="ELX312" s="357"/>
      <c r="ELY312" s="358"/>
      <c r="ELZ312" s="307"/>
      <c r="EMA312" s="307"/>
      <c r="EMB312" s="308"/>
      <c r="EMD312" s="42"/>
      <c r="EMF312" s="357"/>
      <c r="EMG312" s="358"/>
      <c r="EMH312" s="307"/>
      <c r="EMI312" s="307"/>
      <c r="EMJ312" s="308"/>
      <c r="EML312" s="42"/>
      <c r="EMN312" s="357"/>
      <c r="EMO312" s="358"/>
      <c r="EMP312" s="307"/>
      <c r="EMQ312" s="307"/>
      <c r="EMR312" s="308"/>
      <c r="EMT312" s="42"/>
      <c r="EMV312" s="357"/>
      <c r="EMW312" s="358"/>
      <c r="EMX312" s="307"/>
      <c r="EMY312" s="307"/>
      <c r="EMZ312" s="308"/>
      <c r="ENB312" s="42"/>
      <c r="END312" s="357"/>
      <c r="ENE312" s="358"/>
      <c r="ENF312" s="307"/>
      <c r="ENG312" s="307"/>
      <c r="ENH312" s="308"/>
      <c r="ENJ312" s="42"/>
      <c r="ENL312" s="357"/>
      <c r="ENM312" s="358"/>
      <c r="ENN312" s="307"/>
      <c r="ENO312" s="307"/>
      <c r="ENP312" s="308"/>
      <c r="ENR312" s="42"/>
      <c r="ENT312" s="357"/>
      <c r="ENU312" s="358"/>
      <c r="ENV312" s="307"/>
      <c r="ENW312" s="307"/>
      <c r="ENX312" s="308"/>
      <c r="ENZ312" s="42"/>
      <c r="EOB312" s="357"/>
      <c r="EOC312" s="358"/>
      <c r="EOD312" s="307"/>
      <c r="EOE312" s="307"/>
      <c r="EOF312" s="308"/>
      <c r="EOH312" s="42"/>
      <c r="EOJ312" s="357"/>
      <c r="EOK312" s="358"/>
      <c r="EOL312" s="307"/>
      <c r="EOM312" s="307"/>
      <c r="EON312" s="308"/>
      <c r="EOP312" s="42"/>
      <c r="EOR312" s="357"/>
      <c r="EOS312" s="358"/>
      <c r="EOT312" s="307"/>
      <c r="EOU312" s="307"/>
      <c r="EOV312" s="308"/>
      <c r="EOX312" s="42"/>
      <c r="EOZ312" s="357"/>
      <c r="EPA312" s="358"/>
      <c r="EPB312" s="307"/>
      <c r="EPC312" s="307"/>
      <c r="EPD312" s="308"/>
      <c r="EPF312" s="42"/>
      <c r="EPH312" s="357"/>
      <c r="EPI312" s="358"/>
      <c r="EPJ312" s="307"/>
      <c r="EPK312" s="307"/>
      <c r="EPL312" s="308"/>
      <c r="EPN312" s="42"/>
      <c r="EPP312" s="357"/>
      <c r="EPQ312" s="358"/>
      <c r="EPR312" s="307"/>
      <c r="EPS312" s="307"/>
      <c r="EPT312" s="308"/>
      <c r="EPV312" s="42"/>
      <c r="EPX312" s="357"/>
      <c r="EPY312" s="358"/>
      <c r="EPZ312" s="307"/>
      <c r="EQA312" s="307"/>
      <c r="EQB312" s="308"/>
      <c r="EQD312" s="42"/>
      <c r="EQF312" s="357"/>
      <c r="EQG312" s="358"/>
      <c r="EQH312" s="307"/>
      <c r="EQI312" s="307"/>
      <c r="EQJ312" s="308"/>
      <c r="EQL312" s="42"/>
      <c r="EQN312" s="357"/>
      <c r="EQO312" s="358"/>
      <c r="EQP312" s="307"/>
      <c r="EQQ312" s="307"/>
      <c r="EQR312" s="308"/>
      <c r="EQT312" s="42"/>
      <c r="EQV312" s="357"/>
      <c r="EQW312" s="358"/>
      <c r="EQX312" s="307"/>
      <c r="EQY312" s="307"/>
      <c r="EQZ312" s="308"/>
      <c r="ERB312" s="42"/>
      <c r="ERD312" s="357"/>
      <c r="ERE312" s="358"/>
      <c r="ERF312" s="307"/>
      <c r="ERG312" s="307"/>
      <c r="ERH312" s="308"/>
      <c r="ERJ312" s="42"/>
      <c r="ERL312" s="357"/>
      <c r="ERM312" s="358"/>
      <c r="ERN312" s="307"/>
      <c r="ERO312" s="307"/>
      <c r="ERP312" s="308"/>
      <c r="ERR312" s="42"/>
      <c r="ERT312" s="357"/>
      <c r="ERU312" s="358"/>
      <c r="ERV312" s="307"/>
      <c r="ERW312" s="307"/>
      <c r="ERX312" s="308"/>
      <c r="ERZ312" s="42"/>
      <c r="ESB312" s="357"/>
      <c r="ESC312" s="358"/>
      <c r="ESD312" s="307"/>
      <c r="ESE312" s="307"/>
      <c r="ESF312" s="308"/>
      <c r="ESH312" s="42"/>
      <c r="ESJ312" s="357"/>
      <c r="ESK312" s="358"/>
      <c r="ESL312" s="307"/>
      <c r="ESM312" s="307"/>
      <c r="ESN312" s="308"/>
      <c r="ESP312" s="42"/>
      <c r="ESR312" s="357"/>
      <c r="ESS312" s="358"/>
      <c r="EST312" s="307"/>
      <c r="ESU312" s="307"/>
      <c r="ESV312" s="308"/>
      <c r="ESX312" s="42"/>
      <c r="ESZ312" s="357"/>
      <c r="ETA312" s="358"/>
      <c r="ETB312" s="307"/>
      <c r="ETC312" s="307"/>
      <c r="ETD312" s="308"/>
      <c r="ETF312" s="42"/>
      <c r="ETH312" s="357"/>
      <c r="ETI312" s="358"/>
      <c r="ETJ312" s="307"/>
      <c r="ETK312" s="307"/>
      <c r="ETL312" s="308"/>
      <c r="ETN312" s="42"/>
      <c r="ETP312" s="357"/>
      <c r="ETQ312" s="358"/>
      <c r="ETR312" s="307"/>
      <c r="ETS312" s="307"/>
      <c r="ETT312" s="308"/>
      <c r="ETV312" s="42"/>
      <c r="ETX312" s="357"/>
      <c r="ETY312" s="358"/>
      <c r="ETZ312" s="307"/>
      <c r="EUA312" s="307"/>
      <c r="EUB312" s="308"/>
      <c r="EUD312" s="42"/>
      <c r="EUF312" s="357"/>
      <c r="EUG312" s="358"/>
      <c r="EUH312" s="307"/>
      <c r="EUI312" s="307"/>
      <c r="EUJ312" s="308"/>
      <c r="EUL312" s="42"/>
      <c r="EUN312" s="357"/>
      <c r="EUO312" s="358"/>
      <c r="EUP312" s="307"/>
      <c r="EUQ312" s="307"/>
      <c r="EUR312" s="308"/>
      <c r="EUT312" s="42"/>
      <c r="EUV312" s="357"/>
      <c r="EUW312" s="358"/>
      <c r="EUX312" s="307"/>
      <c r="EUY312" s="307"/>
      <c r="EUZ312" s="308"/>
      <c r="EVB312" s="42"/>
      <c r="EVD312" s="357"/>
      <c r="EVE312" s="358"/>
      <c r="EVF312" s="307"/>
      <c r="EVG312" s="307"/>
      <c r="EVH312" s="308"/>
      <c r="EVJ312" s="42"/>
      <c r="EVL312" s="357"/>
      <c r="EVM312" s="358"/>
      <c r="EVN312" s="307"/>
      <c r="EVO312" s="307"/>
      <c r="EVP312" s="308"/>
      <c r="EVR312" s="42"/>
      <c r="EVT312" s="357"/>
      <c r="EVU312" s="358"/>
      <c r="EVV312" s="307"/>
      <c r="EVW312" s="307"/>
      <c r="EVX312" s="308"/>
      <c r="EVZ312" s="42"/>
      <c r="EWB312" s="357"/>
      <c r="EWC312" s="358"/>
      <c r="EWD312" s="307"/>
      <c r="EWE312" s="307"/>
      <c r="EWF312" s="308"/>
      <c r="EWH312" s="42"/>
      <c r="EWJ312" s="357"/>
      <c r="EWK312" s="358"/>
      <c r="EWL312" s="307"/>
      <c r="EWM312" s="307"/>
      <c r="EWN312" s="308"/>
      <c r="EWP312" s="42"/>
      <c r="EWR312" s="357"/>
      <c r="EWS312" s="358"/>
      <c r="EWT312" s="307"/>
      <c r="EWU312" s="307"/>
      <c r="EWV312" s="308"/>
      <c r="EWX312" s="42"/>
      <c r="EWZ312" s="357"/>
      <c r="EXA312" s="358"/>
      <c r="EXB312" s="307"/>
      <c r="EXC312" s="307"/>
      <c r="EXD312" s="308"/>
      <c r="EXF312" s="42"/>
      <c r="EXH312" s="357"/>
      <c r="EXI312" s="358"/>
      <c r="EXJ312" s="307"/>
      <c r="EXK312" s="307"/>
      <c r="EXL312" s="308"/>
      <c r="EXN312" s="42"/>
      <c r="EXP312" s="357"/>
      <c r="EXQ312" s="358"/>
      <c r="EXR312" s="307"/>
      <c r="EXS312" s="307"/>
      <c r="EXT312" s="308"/>
      <c r="EXV312" s="42"/>
      <c r="EXX312" s="357"/>
      <c r="EXY312" s="358"/>
      <c r="EXZ312" s="307"/>
      <c r="EYA312" s="307"/>
      <c r="EYB312" s="308"/>
      <c r="EYD312" s="42"/>
      <c r="EYF312" s="357"/>
      <c r="EYG312" s="358"/>
      <c r="EYH312" s="307"/>
      <c r="EYI312" s="307"/>
      <c r="EYJ312" s="308"/>
      <c r="EYL312" s="42"/>
      <c r="EYN312" s="357"/>
      <c r="EYO312" s="358"/>
      <c r="EYP312" s="307"/>
      <c r="EYQ312" s="307"/>
      <c r="EYR312" s="308"/>
      <c r="EYT312" s="42"/>
      <c r="EYV312" s="357"/>
      <c r="EYW312" s="358"/>
      <c r="EYX312" s="307"/>
      <c r="EYY312" s="307"/>
      <c r="EYZ312" s="308"/>
      <c r="EZB312" s="42"/>
      <c r="EZD312" s="357"/>
      <c r="EZE312" s="358"/>
      <c r="EZF312" s="307"/>
      <c r="EZG312" s="307"/>
      <c r="EZH312" s="308"/>
      <c r="EZJ312" s="42"/>
      <c r="EZL312" s="357"/>
      <c r="EZM312" s="358"/>
      <c r="EZN312" s="307"/>
      <c r="EZO312" s="307"/>
      <c r="EZP312" s="308"/>
      <c r="EZR312" s="42"/>
      <c r="EZT312" s="357"/>
      <c r="EZU312" s="358"/>
      <c r="EZV312" s="307"/>
      <c r="EZW312" s="307"/>
      <c r="EZX312" s="308"/>
      <c r="EZZ312" s="42"/>
      <c r="FAB312" s="357"/>
      <c r="FAC312" s="358"/>
      <c r="FAD312" s="307"/>
      <c r="FAE312" s="307"/>
      <c r="FAF312" s="308"/>
      <c r="FAH312" s="42"/>
      <c r="FAJ312" s="357"/>
      <c r="FAK312" s="358"/>
      <c r="FAL312" s="307"/>
      <c r="FAM312" s="307"/>
      <c r="FAN312" s="308"/>
      <c r="FAP312" s="42"/>
      <c r="FAR312" s="357"/>
      <c r="FAS312" s="358"/>
      <c r="FAT312" s="307"/>
      <c r="FAU312" s="307"/>
      <c r="FAV312" s="308"/>
      <c r="FAX312" s="42"/>
      <c r="FAZ312" s="357"/>
      <c r="FBA312" s="358"/>
      <c r="FBB312" s="307"/>
      <c r="FBC312" s="307"/>
      <c r="FBD312" s="308"/>
      <c r="FBF312" s="42"/>
      <c r="FBH312" s="357"/>
      <c r="FBI312" s="358"/>
      <c r="FBJ312" s="307"/>
      <c r="FBK312" s="307"/>
      <c r="FBL312" s="308"/>
      <c r="FBN312" s="42"/>
      <c r="FBP312" s="357"/>
      <c r="FBQ312" s="358"/>
      <c r="FBR312" s="307"/>
      <c r="FBS312" s="307"/>
      <c r="FBT312" s="308"/>
      <c r="FBV312" s="42"/>
      <c r="FBX312" s="357"/>
      <c r="FBY312" s="358"/>
      <c r="FBZ312" s="307"/>
      <c r="FCA312" s="307"/>
      <c r="FCB312" s="308"/>
      <c r="FCD312" s="42"/>
      <c r="FCF312" s="357"/>
      <c r="FCG312" s="358"/>
      <c r="FCH312" s="307"/>
      <c r="FCI312" s="307"/>
      <c r="FCJ312" s="308"/>
      <c r="FCL312" s="42"/>
      <c r="FCN312" s="357"/>
      <c r="FCO312" s="358"/>
      <c r="FCP312" s="307"/>
      <c r="FCQ312" s="307"/>
      <c r="FCR312" s="308"/>
      <c r="FCT312" s="42"/>
      <c r="FCV312" s="357"/>
      <c r="FCW312" s="358"/>
      <c r="FCX312" s="307"/>
      <c r="FCY312" s="307"/>
      <c r="FCZ312" s="308"/>
      <c r="FDB312" s="42"/>
      <c r="FDD312" s="357"/>
      <c r="FDE312" s="358"/>
      <c r="FDF312" s="307"/>
      <c r="FDG312" s="307"/>
      <c r="FDH312" s="308"/>
      <c r="FDJ312" s="42"/>
      <c r="FDL312" s="357"/>
      <c r="FDM312" s="358"/>
      <c r="FDN312" s="307"/>
      <c r="FDO312" s="307"/>
      <c r="FDP312" s="308"/>
      <c r="FDR312" s="42"/>
      <c r="FDT312" s="357"/>
      <c r="FDU312" s="358"/>
      <c r="FDV312" s="307"/>
      <c r="FDW312" s="307"/>
      <c r="FDX312" s="308"/>
      <c r="FDZ312" s="42"/>
      <c r="FEB312" s="357"/>
      <c r="FEC312" s="358"/>
      <c r="FED312" s="307"/>
      <c r="FEE312" s="307"/>
      <c r="FEF312" s="308"/>
      <c r="FEH312" s="42"/>
      <c r="FEJ312" s="357"/>
      <c r="FEK312" s="358"/>
      <c r="FEL312" s="307"/>
      <c r="FEM312" s="307"/>
      <c r="FEN312" s="308"/>
      <c r="FEP312" s="42"/>
      <c r="FER312" s="357"/>
      <c r="FES312" s="358"/>
      <c r="FET312" s="307"/>
      <c r="FEU312" s="307"/>
      <c r="FEV312" s="308"/>
      <c r="FEX312" s="42"/>
      <c r="FEZ312" s="357"/>
      <c r="FFA312" s="358"/>
      <c r="FFB312" s="307"/>
      <c r="FFC312" s="307"/>
      <c r="FFD312" s="308"/>
      <c r="FFF312" s="42"/>
      <c r="FFH312" s="357"/>
      <c r="FFI312" s="358"/>
      <c r="FFJ312" s="307"/>
      <c r="FFK312" s="307"/>
      <c r="FFL312" s="308"/>
      <c r="FFN312" s="42"/>
      <c r="FFP312" s="357"/>
      <c r="FFQ312" s="358"/>
      <c r="FFR312" s="307"/>
      <c r="FFS312" s="307"/>
      <c r="FFT312" s="308"/>
      <c r="FFV312" s="42"/>
      <c r="FFX312" s="357"/>
      <c r="FFY312" s="358"/>
      <c r="FFZ312" s="307"/>
      <c r="FGA312" s="307"/>
      <c r="FGB312" s="308"/>
      <c r="FGD312" s="42"/>
      <c r="FGF312" s="357"/>
      <c r="FGG312" s="358"/>
      <c r="FGH312" s="307"/>
      <c r="FGI312" s="307"/>
      <c r="FGJ312" s="308"/>
      <c r="FGL312" s="42"/>
      <c r="FGN312" s="357"/>
      <c r="FGO312" s="358"/>
      <c r="FGP312" s="307"/>
      <c r="FGQ312" s="307"/>
      <c r="FGR312" s="308"/>
      <c r="FGT312" s="42"/>
      <c r="FGV312" s="357"/>
      <c r="FGW312" s="358"/>
      <c r="FGX312" s="307"/>
      <c r="FGY312" s="307"/>
      <c r="FGZ312" s="308"/>
      <c r="FHB312" s="42"/>
      <c r="FHD312" s="357"/>
      <c r="FHE312" s="358"/>
      <c r="FHF312" s="307"/>
      <c r="FHG312" s="307"/>
      <c r="FHH312" s="308"/>
      <c r="FHJ312" s="42"/>
      <c r="FHL312" s="357"/>
      <c r="FHM312" s="358"/>
      <c r="FHN312" s="307"/>
      <c r="FHO312" s="307"/>
      <c r="FHP312" s="308"/>
      <c r="FHR312" s="42"/>
      <c r="FHT312" s="357"/>
      <c r="FHU312" s="358"/>
      <c r="FHV312" s="307"/>
      <c r="FHW312" s="307"/>
      <c r="FHX312" s="308"/>
      <c r="FHZ312" s="42"/>
      <c r="FIB312" s="357"/>
      <c r="FIC312" s="358"/>
      <c r="FID312" s="307"/>
      <c r="FIE312" s="307"/>
      <c r="FIF312" s="308"/>
      <c r="FIH312" s="42"/>
      <c r="FIJ312" s="357"/>
      <c r="FIK312" s="358"/>
      <c r="FIL312" s="307"/>
      <c r="FIM312" s="307"/>
      <c r="FIN312" s="308"/>
      <c r="FIP312" s="42"/>
      <c r="FIR312" s="357"/>
      <c r="FIS312" s="358"/>
      <c r="FIT312" s="307"/>
      <c r="FIU312" s="307"/>
      <c r="FIV312" s="308"/>
      <c r="FIX312" s="42"/>
      <c r="FIZ312" s="357"/>
      <c r="FJA312" s="358"/>
      <c r="FJB312" s="307"/>
      <c r="FJC312" s="307"/>
      <c r="FJD312" s="308"/>
      <c r="FJF312" s="42"/>
      <c r="FJH312" s="357"/>
      <c r="FJI312" s="358"/>
      <c r="FJJ312" s="307"/>
      <c r="FJK312" s="307"/>
      <c r="FJL312" s="308"/>
      <c r="FJN312" s="42"/>
      <c r="FJP312" s="357"/>
      <c r="FJQ312" s="358"/>
      <c r="FJR312" s="307"/>
      <c r="FJS312" s="307"/>
      <c r="FJT312" s="308"/>
      <c r="FJV312" s="42"/>
      <c r="FJX312" s="357"/>
      <c r="FJY312" s="358"/>
      <c r="FJZ312" s="307"/>
      <c r="FKA312" s="307"/>
      <c r="FKB312" s="308"/>
      <c r="FKD312" s="42"/>
      <c r="FKF312" s="357"/>
      <c r="FKG312" s="358"/>
      <c r="FKH312" s="307"/>
      <c r="FKI312" s="307"/>
      <c r="FKJ312" s="308"/>
      <c r="FKL312" s="42"/>
      <c r="FKN312" s="357"/>
      <c r="FKO312" s="358"/>
      <c r="FKP312" s="307"/>
      <c r="FKQ312" s="307"/>
      <c r="FKR312" s="308"/>
      <c r="FKT312" s="42"/>
      <c r="FKV312" s="357"/>
      <c r="FKW312" s="358"/>
      <c r="FKX312" s="307"/>
      <c r="FKY312" s="307"/>
      <c r="FKZ312" s="308"/>
      <c r="FLB312" s="42"/>
      <c r="FLD312" s="357"/>
      <c r="FLE312" s="358"/>
      <c r="FLF312" s="307"/>
      <c r="FLG312" s="307"/>
      <c r="FLH312" s="308"/>
      <c r="FLJ312" s="42"/>
      <c r="FLL312" s="357"/>
      <c r="FLM312" s="358"/>
      <c r="FLN312" s="307"/>
      <c r="FLO312" s="307"/>
      <c r="FLP312" s="308"/>
      <c r="FLR312" s="42"/>
      <c r="FLT312" s="357"/>
      <c r="FLU312" s="358"/>
      <c r="FLV312" s="307"/>
      <c r="FLW312" s="307"/>
      <c r="FLX312" s="308"/>
      <c r="FLZ312" s="42"/>
      <c r="FMB312" s="357"/>
      <c r="FMC312" s="358"/>
      <c r="FMD312" s="307"/>
      <c r="FME312" s="307"/>
      <c r="FMF312" s="308"/>
      <c r="FMH312" s="42"/>
      <c r="FMJ312" s="357"/>
      <c r="FMK312" s="358"/>
      <c r="FML312" s="307"/>
      <c r="FMM312" s="307"/>
      <c r="FMN312" s="308"/>
      <c r="FMP312" s="42"/>
      <c r="FMR312" s="357"/>
      <c r="FMS312" s="358"/>
      <c r="FMT312" s="307"/>
      <c r="FMU312" s="307"/>
      <c r="FMV312" s="308"/>
      <c r="FMX312" s="42"/>
      <c r="FMZ312" s="357"/>
      <c r="FNA312" s="358"/>
      <c r="FNB312" s="307"/>
      <c r="FNC312" s="307"/>
      <c r="FND312" s="308"/>
      <c r="FNF312" s="42"/>
      <c r="FNH312" s="357"/>
      <c r="FNI312" s="358"/>
      <c r="FNJ312" s="307"/>
      <c r="FNK312" s="307"/>
      <c r="FNL312" s="308"/>
      <c r="FNN312" s="42"/>
      <c r="FNP312" s="357"/>
      <c r="FNQ312" s="358"/>
      <c r="FNR312" s="307"/>
      <c r="FNS312" s="307"/>
      <c r="FNT312" s="308"/>
      <c r="FNV312" s="42"/>
      <c r="FNX312" s="357"/>
      <c r="FNY312" s="358"/>
      <c r="FNZ312" s="307"/>
      <c r="FOA312" s="307"/>
      <c r="FOB312" s="308"/>
      <c r="FOD312" s="42"/>
      <c r="FOF312" s="357"/>
      <c r="FOG312" s="358"/>
      <c r="FOH312" s="307"/>
      <c r="FOI312" s="307"/>
      <c r="FOJ312" s="308"/>
      <c r="FOL312" s="42"/>
      <c r="FON312" s="357"/>
      <c r="FOO312" s="358"/>
      <c r="FOP312" s="307"/>
      <c r="FOQ312" s="307"/>
      <c r="FOR312" s="308"/>
      <c r="FOT312" s="42"/>
      <c r="FOV312" s="357"/>
      <c r="FOW312" s="358"/>
      <c r="FOX312" s="307"/>
      <c r="FOY312" s="307"/>
      <c r="FOZ312" s="308"/>
      <c r="FPB312" s="42"/>
      <c r="FPD312" s="357"/>
      <c r="FPE312" s="358"/>
      <c r="FPF312" s="307"/>
      <c r="FPG312" s="307"/>
      <c r="FPH312" s="308"/>
      <c r="FPJ312" s="42"/>
      <c r="FPL312" s="357"/>
      <c r="FPM312" s="358"/>
      <c r="FPN312" s="307"/>
      <c r="FPO312" s="307"/>
      <c r="FPP312" s="308"/>
      <c r="FPR312" s="42"/>
      <c r="FPT312" s="357"/>
      <c r="FPU312" s="358"/>
      <c r="FPV312" s="307"/>
      <c r="FPW312" s="307"/>
      <c r="FPX312" s="308"/>
      <c r="FPZ312" s="42"/>
      <c r="FQB312" s="357"/>
      <c r="FQC312" s="358"/>
      <c r="FQD312" s="307"/>
      <c r="FQE312" s="307"/>
      <c r="FQF312" s="308"/>
      <c r="FQH312" s="42"/>
      <c r="FQJ312" s="357"/>
      <c r="FQK312" s="358"/>
      <c r="FQL312" s="307"/>
      <c r="FQM312" s="307"/>
      <c r="FQN312" s="308"/>
      <c r="FQP312" s="42"/>
      <c r="FQR312" s="357"/>
      <c r="FQS312" s="358"/>
      <c r="FQT312" s="307"/>
      <c r="FQU312" s="307"/>
      <c r="FQV312" s="308"/>
      <c r="FQX312" s="42"/>
      <c r="FQZ312" s="357"/>
      <c r="FRA312" s="358"/>
      <c r="FRB312" s="307"/>
      <c r="FRC312" s="307"/>
      <c r="FRD312" s="308"/>
      <c r="FRF312" s="42"/>
      <c r="FRH312" s="357"/>
      <c r="FRI312" s="358"/>
      <c r="FRJ312" s="307"/>
      <c r="FRK312" s="307"/>
      <c r="FRL312" s="308"/>
      <c r="FRN312" s="42"/>
      <c r="FRP312" s="357"/>
      <c r="FRQ312" s="358"/>
      <c r="FRR312" s="307"/>
      <c r="FRS312" s="307"/>
      <c r="FRT312" s="308"/>
      <c r="FRV312" s="42"/>
      <c r="FRX312" s="357"/>
      <c r="FRY312" s="358"/>
      <c r="FRZ312" s="307"/>
      <c r="FSA312" s="307"/>
      <c r="FSB312" s="308"/>
      <c r="FSD312" s="42"/>
      <c r="FSF312" s="357"/>
      <c r="FSG312" s="358"/>
      <c r="FSH312" s="307"/>
      <c r="FSI312" s="307"/>
      <c r="FSJ312" s="308"/>
      <c r="FSL312" s="42"/>
      <c r="FSN312" s="357"/>
      <c r="FSO312" s="358"/>
      <c r="FSP312" s="307"/>
      <c r="FSQ312" s="307"/>
      <c r="FSR312" s="308"/>
      <c r="FST312" s="42"/>
      <c r="FSV312" s="357"/>
      <c r="FSW312" s="358"/>
      <c r="FSX312" s="307"/>
      <c r="FSY312" s="307"/>
      <c r="FSZ312" s="308"/>
      <c r="FTB312" s="42"/>
      <c r="FTD312" s="357"/>
      <c r="FTE312" s="358"/>
      <c r="FTF312" s="307"/>
      <c r="FTG312" s="307"/>
      <c r="FTH312" s="308"/>
      <c r="FTJ312" s="42"/>
      <c r="FTL312" s="357"/>
      <c r="FTM312" s="358"/>
      <c r="FTN312" s="307"/>
      <c r="FTO312" s="307"/>
      <c r="FTP312" s="308"/>
      <c r="FTR312" s="42"/>
      <c r="FTT312" s="357"/>
      <c r="FTU312" s="358"/>
      <c r="FTV312" s="307"/>
      <c r="FTW312" s="307"/>
      <c r="FTX312" s="308"/>
      <c r="FTZ312" s="42"/>
      <c r="FUB312" s="357"/>
      <c r="FUC312" s="358"/>
      <c r="FUD312" s="307"/>
      <c r="FUE312" s="307"/>
      <c r="FUF312" s="308"/>
      <c r="FUH312" s="42"/>
      <c r="FUJ312" s="357"/>
      <c r="FUK312" s="358"/>
      <c r="FUL312" s="307"/>
      <c r="FUM312" s="307"/>
      <c r="FUN312" s="308"/>
      <c r="FUP312" s="42"/>
      <c r="FUR312" s="357"/>
      <c r="FUS312" s="358"/>
      <c r="FUT312" s="307"/>
      <c r="FUU312" s="307"/>
      <c r="FUV312" s="308"/>
      <c r="FUX312" s="42"/>
      <c r="FUZ312" s="357"/>
      <c r="FVA312" s="358"/>
      <c r="FVB312" s="307"/>
      <c r="FVC312" s="307"/>
      <c r="FVD312" s="308"/>
      <c r="FVF312" s="42"/>
      <c r="FVH312" s="357"/>
      <c r="FVI312" s="358"/>
      <c r="FVJ312" s="307"/>
      <c r="FVK312" s="307"/>
      <c r="FVL312" s="308"/>
      <c r="FVN312" s="42"/>
      <c r="FVP312" s="357"/>
      <c r="FVQ312" s="358"/>
      <c r="FVR312" s="307"/>
      <c r="FVS312" s="307"/>
      <c r="FVT312" s="308"/>
      <c r="FVV312" s="42"/>
      <c r="FVX312" s="357"/>
      <c r="FVY312" s="358"/>
      <c r="FVZ312" s="307"/>
      <c r="FWA312" s="307"/>
      <c r="FWB312" s="308"/>
      <c r="FWD312" s="42"/>
      <c r="FWF312" s="357"/>
      <c r="FWG312" s="358"/>
      <c r="FWH312" s="307"/>
      <c r="FWI312" s="307"/>
      <c r="FWJ312" s="308"/>
      <c r="FWL312" s="42"/>
      <c r="FWN312" s="357"/>
      <c r="FWO312" s="358"/>
      <c r="FWP312" s="307"/>
      <c r="FWQ312" s="307"/>
      <c r="FWR312" s="308"/>
      <c r="FWT312" s="42"/>
      <c r="FWV312" s="357"/>
      <c r="FWW312" s="358"/>
      <c r="FWX312" s="307"/>
      <c r="FWY312" s="307"/>
      <c r="FWZ312" s="308"/>
      <c r="FXB312" s="42"/>
      <c r="FXD312" s="357"/>
      <c r="FXE312" s="358"/>
      <c r="FXF312" s="307"/>
      <c r="FXG312" s="307"/>
      <c r="FXH312" s="308"/>
      <c r="FXJ312" s="42"/>
      <c r="FXL312" s="357"/>
      <c r="FXM312" s="358"/>
      <c r="FXN312" s="307"/>
      <c r="FXO312" s="307"/>
      <c r="FXP312" s="308"/>
      <c r="FXR312" s="42"/>
      <c r="FXT312" s="357"/>
      <c r="FXU312" s="358"/>
      <c r="FXV312" s="307"/>
      <c r="FXW312" s="307"/>
      <c r="FXX312" s="308"/>
      <c r="FXZ312" s="42"/>
      <c r="FYB312" s="357"/>
      <c r="FYC312" s="358"/>
      <c r="FYD312" s="307"/>
      <c r="FYE312" s="307"/>
      <c r="FYF312" s="308"/>
      <c r="FYH312" s="42"/>
      <c r="FYJ312" s="357"/>
      <c r="FYK312" s="358"/>
      <c r="FYL312" s="307"/>
      <c r="FYM312" s="307"/>
      <c r="FYN312" s="308"/>
      <c r="FYP312" s="42"/>
      <c r="FYR312" s="357"/>
      <c r="FYS312" s="358"/>
      <c r="FYT312" s="307"/>
      <c r="FYU312" s="307"/>
      <c r="FYV312" s="308"/>
      <c r="FYX312" s="42"/>
      <c r="FYZ312" s="357"/>
      <c r="FZA312" s="358"/>
      <c r="FZB312" s="307"/>
      <c r="FZC312" s="307"/>
      <c r="FZD312" s="308"/>
      <c r="FZF312" s="42"/>
      <c r="FZH312" s="357"/>
      <c r="FZI312" s="358"/>
      <c r="FZJ312" s="307"/>
      <c r="FZK312" s="307"/>
      <c r="FZL312" s="308"/>
      <c r="FZN312" s="42"/>
      <c r="FZP312" s="357"/>
      <c r="FZQ312" s="358"/>
      <c r="FZR312" s="307"/>
      <c r="FZS312" s="307"/>
      <c r="FZT312" s="308"/>
      <c r="FZV312" s="42"/>
      <c r="FZX312" s="357"/>
      <c r="FZY312" s="358"/>
      <c r="FZZ312" s="307"/>
      <c r="GAA312" s="307"/>
      <c r="GAB312" s="308"/>
      <c r="GAD312" s="42"/>
      <c r="GAF312" s="357"/>
      <c r="GAG312" s="358"/>
      <c r="GAH312" s="307"/>
      <c r="GAI312" s="307"/>
      <c r="GAJ312" s="308"/>
      <c r="GAL312" s="42"/>
      <c r="GAN312" s="357"/>
      <c r="GAO312" s="358"/>
      <c r="GAP312" s="307"/>
      <c r="GAQ312" s="307"/>
      <c r="GAR312" s="308"/>
      <c r="GAT312" s="42"/>
      <c r="GAV312" s="357"/>
      <c r="GAW312" s="358"/>
      <c r="GAX312" s="307"/>
      <c r="GAY312" s="307"/>
      <c r="GAZ312" s="308"/>
      <c r="GBB312" s="42"/>
      <c r="GBD312" s="357"/>
      <c r="GBE312" s="358"/>
      <c r="GBF312" s="307"/>
      <c r="GBG312" s="307"/>
      <c r="GBH312" s="308"/>
      <c r="GBJ312" s="42"/>
      <c r="GBL312" s="357"/>
      <c r="GBM312" s="358"/>
      <c r="GBN312" s="307"/>
      <c r="GBO312" s="307"/>
      <c r="GBP312" s="308"/>
      <c r="GBR312" s="42"/>
      <c r="GBT312" s="357"/>
      <c r="GBU312" s="358"/>
      <c r="GBV312" s="307"/>
      <c r="GBW312" s="307"/>
      <c r="GBX312" s="308"/>
      <c r="GBZ312" s="42"/>
      <c r="GCB312" s="357"/>
      <c r="GCC312" s="358"/>
      <c r="GCD312" s="307"/>
      <c r="GCE312" s="307"/>
      <c r="GCF312" s="308"/>
      <c r="GCH312" s="42"/>
      <c r="GCJ312" s="357"/>
      <c r="GCK312" s="358"/>
      <c r="GCL312" s="307"/>
      <c r="GCM312" s="307"/>
      <c r="GCN312" s="308"/>
      <c r="GCP312" s="42"/>
      <c r="GCR312" s="357"/>
      <c r="GCS312" s="358"/>
      <c r="GCT312" s="307"/>
      <c r="GCU312" s="307"/>
      <c r="GCV312" s="308"/>
      <c r="GCX312" s="42"/>
      <c r="GCZ312" s="357"/>
      <c r="GDA312" s="358"/>
      <c r="GDB312" s="307"/>
      <c r="GDC312" s="307"/>
      <c r="GDD312" s="308"/>
      <c r="GDF312" s="42"/>
      <c r="GDH312" s="357"/>
      <c r="GDI312" s="358"/>
      <c r="GDJ312" s="307"/>
      <c r="GDK312" s="307"/>
      <c r="GDL312" s="308"/>
      <c r="GDN312" s="42"/>
      <c r="GDP312" s="357"/>
      <c r="GDQ312" s="358"/>
      <c r="GDR312" s="307"/>
      <c r="GDS312" s="307"/>
      <c r="GDT312" s="308"/>
      <c r="GDV312" s="42"/>
      <c r="GDX312" s="357"/>
      <c r="GDY312" s="358"/>
      <c r="GDZ312" s="307"/>
      <c r="GEA312" s="307"/>
      <c r="GEB312" s="308"/>
      <c r="GED312" s="42"/>
      <c r="GEF312" s="357"/>
      <c r="GEG312" s="358"/>
      <c r="GEH312" s="307"/>
      <c r="GEI312" s="307"/>
      <c r="GEJ312" s="308"/>
      <c r="GEL312" s="42"/>
      <c r="GEN312" s="357"/>
      <c r="GEO312" s="358"/>
      <c r="GEP312" s="307"/>
      <c r="GEQ312" s="307"/>
      <c r="GER312" s="308"/>
      <c r="GET312" s="42"/>
      <c r="GEV312" s="357"/>
      <c r="GEW312" s="358"/>
      <c r="GEX312" s="307"/>
      <c r="GEY312" s="307"/>
      <c r="GEZ312" s="308"/>
      <c r="GFB312" s="42"/>
      <c r="GFD312" s="357"/>
      <c r="GFE312" s="358"/>
      <c r="GFF312" s="307"/>
      <c r="GFG312" s="307"/>
      <c r="GFH312" s="308"/>
      <c r="GFJ312" s="42"/>
      <c r="GFL312" s="357"/>
      <c r="GFM312" s="358"/>
      <c r="GFN312" s="307"/>
      <c r="GFO312" s="307"/>
      <c r="GFP312" s="308"/>
      <c r="GFR312" s="42"/>
      <c r="GFT312" s="357"/>
      <c r="GFU312" s="358"/>
      <c r="GFV312" s="307"/>
      <c r="GFW312" s="307"/>
      <c r="GFX312" s="308"/>
      <c r="GFZ312" s="42"/>
      <c r="GGB312" s="357"/>
      <c r="GGC312" s="358"/>
      <c r="GGD312" s="307"/>
      <c r="GGE312" s="307"/>
      <c r="GGF312" s="308"/>
      <c r="GGH312" s="42"/>
      <c r="GGJ312" s="357"/>
      <c r="GGK312" s="358"/>
      <c r="GGL312" s="307"/>
      <c r="GGM312" s="307"/>
      <c r="GGN312" s="308"/>
      <c r="GGP312" s="42"/>
      <c r="GGR312" s="357"/>
      <c r="GGS312" s="358"/>
      <c r="GGT312" s="307"/>
      <c r="GGU312" s="307"/>
      <c r="GGV312" s="308"/>
      <c r="GGX312" s="42"/>
      <c r="GGZ312" s="357"/>
      <c r="GHA312" s="358"/>
      <c r="GHB312" s="307"/>
      <c r="GHC312" s="307"/>
      <c r="GHD312" s="308"/>
      <c r="GHF312" s="42"/>
      <c r="GHH312" s="357"/>
      <c r="GHI312" s="358"/>
      <c r="GHJ312" s="307"/>
      <c r="GHK312" s="307"/>
      <c r="GHL312" s="308"/>
      <c r="GHN312" s="42"/>
      <c r="GHP312" s="357"/>
      <c r="GHQ312" s="358"/>
      <c r="GHR312" s="307"/>
      <c r="GHS312" s="307"/>
      <c r="GHT312" s="308"/>
      <c r="GHV312" s="42"/>
      <c r="GHX312" s="357"/>
      <c r="GHY312" s="358"/>
      <c r="GHZ312" s="307"/>
      <c r="GIA312" s="307"/>
      <c r="GIB312" s="308"/>
      <c r="GID312" s="42"/>
      <c r="GIF312" s="357"/>
      <c r="GIG312" s="358"/>
      <c r="GIH312" s="307"/>
      <c r="GII312" s="307"/>
      <c r="GIJ312" s="308"/>
      <c r="GIL312" s="42"/>
      <c r="GIN312" s="357"/>
      <c r="GIO312" s="358"/>
      <c r="GIP312" s="307"/>
      <c r="GIQ312" s="307"/>
      <c r="GIR312" s="308"/>
      <c r="GIT312" s="42"/>
      <c r="GIV312" s="357"/>
      <c r="GIW312" s="358"/>
      <c r="GIX312" s="307"/>
      <c r="GIY312" s="307"/>
      <c r="GIZ312" s="308"/>
      <c r="GJB312" s="42"/>
      <c r="GJD312" s="357"/>
      <c r="GJE312" s="358"/>
      <c r="GJF312" s="307"/>
      <c r="GJG312" s="307"/>
      <c r="GJH312" s="308"/>
      <c r="GJJ312" s="42"/>
      <c r="GJL312" s="357"/>
      <c r="GJM312" s="358"/>
      <c r="GJN312" s="307"/>
      <c r="GJO312" s="307"/>
      <c r="GJP312" s="308"/>
      <c r="GJR312" s="42"/>
      <c r="GJT312" s="357"/>
      <c r="GJU312" s="358"/>
      <c r="GJV312" s="307"/>
      <c r="GJW312" s="307"/>
      <c r="GJX312" s="308"/>
      <c r="GJZ312" s="42"/>
      <c r="GKB312" s="357"/>
      <c r="GKC312" s="358"/>
      <c r="GKD312" s="307"/>
      <c r="GKE312" s="307"/>
      <c r="GKF312" s="308"/>
      <c r="GKH312" s="42"/>
      <c r="GKJ312" s="357"/>
      <c r="GKK312" s="358"/>
      <c r="GKL312" s="307"/>
      <c r="GKM312" s="307"/>
      <c r="GKN312" s="308"/>
      <c r="GKP312" s="42"/>
      <c r="GKR312" s="357"/>
      <c r="GKS312" s="358"/>
      <c r="GKT312" s="307"/>
      <c r="GKU312" s="307"/>
      <c r="GKV312" s="308"/>
      <c r="GKX312" s="42"/>
      <c r="GKZ312" s="357"/>
      <c r="GLA312" s="358"/>
      <c r="GLB312" s="307"/>
      <c r="GLC312" s="307"/>
      <c r="GLD312" s="308"/>
      <c r="GLF312" s="42"/>
      <c r="GLH312" s="357"/>
      <c r="GLI312" s="358"/>
      <c r="GLJ312" s="307"/>
      <c r="GLK312" s="307"/>
      <c r="GLL312" s="308"/>
      <c r="GLN312" s="42"/>
      <c r="GLP312" s="357"/>
      <c r="GLQ312" s="358"/>
      <c r="GLR312" s="307"/>
      <c r="GLS312" s="307"/>
      <c r="GLT312" s="308"/>
      <c r="GLV312" s="42"/>
      <c r="GLX312" s="357"/>
      <c r="GLY312" s="358"/>
      <c r="GLZ312" s="307"/>
      <c r="GMA312" s="307"/>
      <c r="GMB312" s="308"/>
      <c r="GMD312" s="42"/>
      <c r="GMF312" s="357"/>
      <c r="GMG312" s="358"/>
      <c r="GMH312" s="307"/>
      <c r="GMI312" s="307"/>
      <c r="GMJ312" s="308"/>
      <c r="GML312" s="42"/>
      <c r="GMN312" s="357"/>
      <c r="GMO312" s="358"/>
      <c r="GMP312" s="307"/>
      <c r="GMQ312" s="307"/>
      <c r="GMR312" s="308"/>
      <c r="GMT312" s="42"/>
      <c r="GMV312" s="357"/>
      <c r="GMW312" s="358"/>
      <c r="GMX312" s="307"/>
      <c r="GMY312" s="307"/>
      <c r="GMZ312" s="308"/>
      <c r="GNB312" s="42"/>
      <c r="GND312" s="357"/>
      <c r="GNE312" s="358"/>
      <c r="GNF312" s="307"/>
      <c r="GNG312" s="307"/>
      <c r="GNH312" s="308"/>
      <c r="GNJ312" s="42"/>
      <c r="GNL312" s="357"/>
      <c r="GNM312" s="358"/>
      <c r="GNN312" s="307"/>
      <c r="GNO312" s="307"/>
      <c r="GNP312" s="308"/>
      <c r="GNR312" s="42"/>
      <c r="GNT312" s="357"/>
      <c r="GNU312" s="358"/>
      <c r="GNV312" s="307"/>
      <c r="GNW312" s="307"/>
      <c r="GNX312" s="308"/>
      <c r="GNZ312" s="42"/>
      <c r="GOB312" s="357"/>
      <c r="GOC312" s="358"/>
      <c r="GOD312" s="307"/>
      <c r="GOE312" s="307"/>
      <c r="GOF312" s="308"/>
      <c r="GOH312" s="42"/>
      <c r="GOJ312" s="357"/>
      <c r="GOK312" s="358"/>
      <c r="GOL312" s="307"/>
      <c r="GOM312" s="307"/>
      <c r="GON312" s="308"/>
      <c r="GOP312" s="42"/>
      <c r="GOR312" s="357"/>
      <c r="GOS312" s="358"/>
      <c r="GOT312" s="307"/>
      <c r="GOU312" s="307"/>
      <c r="GOV312" s="308"/>
      <c r="GOX312" s="42"/>
      <c r="GOZ312" s="357"/>
      <c r="GPA312" s="358"/>
      <c r="GPB312" s="307"/>
      <c r="GPC312" s="307"/>
      <c r="GPD312" s="308"/>
      <c r="GPF312" s="42"/>
      <c r="GPH312" s="357"/>
      <c r="GPI312" s="358"/>
      <c r="GPJ312" s="307"/>
      <c r="GPK312" s="307"/>
      <c r="GPL312" s="308"/>
      <c r="GPN312" s="42"/>
      <c r="GPP312" s="357"/>
      <c r="GPQ312" s="358"/>
      <c r="GPR312" s="307"/>
      <c r="GPS312" s="307"/>
      <c r="GPT312" s="308"/>
      <c r="GPV312" s="42"/>
      <c r="GPX312" s="357"/>
      <c r="GPY312" s="358"/>
      <c r="GPZ312" s="307"/>
      <c r="GQA312" s="307"/>
      <c r="GQB312" s="308"/>
      <c r="GQD312" s="42"/>
      <c r="GQF312" s="357"/>
      <c r="GQG312" s="358"/>
      <c r="GQH312" s="307"/>
      <c r="GQI312" s="307"/>
      <c r="GQJ312" s="308"/>
      <c r="GQL312" s="42"/>
      <c r="GQN312" s="357"/>
      <c r="GQO312" s="358"/>
      <c r="GQP312" s="307"/>
      <c r="GQQ312" s="307"/>
      <c r="GQR312" s="308"/>
      <c r="GQT312" s="42"/>
      <c r="GQV312" s="357"/>
      <c r="GQW312" s="358"/>
      <c r="GQX312" s="307"/>
      <c r="GQY312" s="307"/>
      <c r="GQZ312" s="308"/>
      <c r="GRB312" s="42"/>
      <c r="GRD312" s="357"/>
      <c r="GRE312" s="358"/>
      <c r="GRF312" s="307"/>
      <c r="GRG312" s="307"/>
      <c r="GRH312" s="308"/>
      <c r="GRJ312" s="42"/>
      <c r="GRL312" s="357"/>
      <c r="GRM312" s="358"/>
      <c r="GRN312" s="307"/>
      <c r="GRO312" s="307"/>
      <c r="GRP312" s="308"/>
      <c r="GRR312" s="42"/>
      <c r="GRT312" s="357"/>
      <c r="GRU312" s="358"/>
      <c r="GRV312" s="307"/>
      <c r="GRW312" s="307"/>
      <c r="GRX312" s="308"/>
      <c r="GRZ312" s="42"/>
      <c r="GSB312" s="357"/>
      <c r="GSC312" s="358"/>
      <c r="GSD312" s="307"/>
      <c r="GSE312" s="307"/>
      <c r="GSF312" s="308"/>
      <c r="GSH312" s="42"/>
      <c r="GSJ312" s="357"/>
      <c r="GSK312" s="358"/>
      <c r="GSL312" s="307"/>
      <c r="GSM312" s="307"/>
      <c r="GSN312" s="308"/>
      <c r="GSP312" s="42"/>
      <c r="GSR312" s="357"/>
      <c r="GSS312" s="358"/>
      <c r="GST312" s="307"/>
      <c r="GSU312" s="307"/>
      <c r="GSV312" s="308"/>
      <c r="GSX312" s="42"/>
      <c r="GSZ312" s="357"/>
      <c r="GTA312" s="358"/>
      <c r="GTB312" s="307"/>
      <c r="GTC312" s="307"/>
      <c r="GTD312" s="308"/>
      <c r="GTF312" s="42"/>
      <c r="GTH312" s="357"/>
      <c r="GTI312" s="358"/>
      <c r="GTJ312" s="307"/>
      <c r="GTK312" s="307"/>
      <c r="GTL312" s="308"/>
      <c r="GTN312" s="42"/>
      <c r="GTP312" s="357"/>
      <c r="GTQ312" s="358"/>
      <c r="GTR312" s="307"/>
      <c r="GTS312" s="307"/>
      <c r="GTT312" s="308"/>
      <c r="GTV312" s="42"/>
      <c r="GTX312" s="357"/>
      <c r="GTY312" s="358"/>
      <c r="GTZ312" s="307"/>
      <c r="GUA312" s="307"/>
      <c r="GUB312" s="308"/>
      <c r="GUD312" s="42"/>
      <c r="GUF312" s="357"/>
      <c r="GUG312" s="358"/>
      <c r="GUH312" s="307"/>
      <c r="GUI312" s="307"/>
      <c r="GUJ312" s="308"/>
      <c r="GUL312" s="42"/>
      <c r="GUN312" s="357"/>
      <c r="GUO312" s="358"/>
      <c r="GUP312" s="307"/>
      <c r="GUQ312" s="307"/>
      <c r="GUR312" s="308"/>
      <c r="GUT312" s="42"/>
      <c r="GUV312" s="357"/>
      <c r="GUW312" s="358"/>
      <c r="GUX312" s="307"/>
      <c r="GUY312" s="307"/>
      <c r="GUZ312" s="308"/>
      <c r="GVB312" s="42"/>
      <c r="GVD312" s="357"/>
      <c r="GVE312" s="358"/>
      <c r="GVF312" s="307"/>
      <c r="GVG312" s="307"/>
      <c r="GVH312" s="308"/>
      <c r="GVJ312" s="42"/>
      <c r="GVL312" s="357"/>
      <c r="GVM312" s="358"/>
      <c r="GVN312" s="307"/>
      <c r="GVO312" s="307"/>
      <c r="GVP312" s="308"/>
      <c r="GVR312" s="42"/>
      <c r="GVT312" s="357"/>
      <c r="GVU312" s="358"/>
      <c r="GVV312" s="307"/>
      <c r="GVW312" s="307"/>
      <c r="GVX312" s="308"/>
      <c r="GVZ312" s="42"/>
      <c r="GWB312" s="357"/>
      <c r="GWC312" s="358"/>
      <c r="GWD312" s="307"/>
      <c r="GWE312" s="307"/>
      <c r="GWF312" s="308"/>
      <c r="GWH312" s="42"/>
      <c r="GWJ312" s="357"/>
      <c r="GWK312" s="358"/>
      <c r="GWL312" s="307"/>
      <c r="GWM312" s="307"/>
      <c r="GWN312" s="308"/>
      <c r="GWP312" s="42"/>
      <c r="GWR312" s="357"/>
      <c r="GWS312" s="358"/>
      <c r="GWT312" s="307"/>
      <c r="GWU312" s="307"/>
      <c r="GWV312" s="308"/>
      <c r="GWX312" s="42"/>
      <c r="GWZ312" s="357"/>
      <c r="GXA312" s="358"/>
      <c r="GXB312" s="307"/>
      <c r="GXC312" s="307"/>
      <c r="GXD312" s="308"/>
      <c r="GXF312" s="42"/>
      <c r="GXH312" s="357"/>
      <c r="GXI312" s="358"/>
      <c r="GXJ312" s="307"/>
      <c r="GXK312" s="307"/>
      <c r="GXL312" s="308"/>
      <c r="GXN312" s="42"/>
      <c r="GXP312" s="357"/>
      <c r="GXQ312" s="358"/>
      <c r="GXR312" s="307"/>
      <c r="GXS312" s="307"/>
      <c r="GXT312" s="308"/>
      <c r="GXV312" s="42"/>
      <c r="GXX312" s="357"/>
      <c r="GXY312" s="358"/>
      <c r="GXZ312" s="307"/>
      <c r="GYA312" s="307"/>
      <c r="GYB312" s="308"/>
      <c r="GYD312" s="42"/>
      <c r="GYF312" s="357"/>
      <c r="GYG312" s="358"/>
      <c r="GYH312" s="307"/>
      <c r="GYI312" s="307"/>
      <c r="GYJ312" s="308"/>
      <c r="GYL312" s="42"/>
      <c r="GYN312" s="357"/>
      <c r="GYO312" s="358"/>
      <c r="GYP312" s="307"/>
      <c r="GYQ312" s="307"/>
      <c r="GYR312" s="308"/>
      <c r="GYT312" s="42"/>
      <c r="GYV312" s="357"/>
      <c r="GYW312" s="358"/>
      <c r="GYX312" s="307"/>
      <c r="GYY312" s="307"/>
      <c r="GYZ312" s="308"/>
      <c r="GZB312" s="42"/>
      <c r="GZD312" s="357"/>
      <c r="GZE312" s="358"/>
      <c r="GZF312" s="307"/>
      <c r="GZG312" s="307"/>
      <c r="GZH312" s="308"/>
      <c r="GZJ312" s="42"/>
      <c r="GZL312" s="357"/>
      <c r="GZM312" s="358"/>
      <c r="GZN312" s="307"/>
      <c r="GZO312" s="307"/>
      <c r="GZP312" s="308"/>
      <c r="GZR312" s="42"/>
      <c r="GZT312" s="357"/>
      <c r="GZU312" s="358"/>
      <c r="GZV312" s="307"/>
      <c r="GZW312" s="307"/>
      <c r="GZX312" s="308"/>
      <c r="GZZ312" s="42"/>
      <c r="HAB312" s="357"/>
      <c r="HAC312" s="358"/>
      <c r="HAD312" s="307"/>
      <c r="HAE312" s="307"/>
      <c r="HAF312" s="308"/>
      <c r="HAH312" s="42"/>
      <c r="HAJ312" s="357"/>
      <c r="HAK312" s="358"/>
      <c r="HAL312" s="307"/>
      <c r="HAM312" s="307"/>
      <c r="HAN312" s="308"/>
      <c r="HAP312" s="42"/>
      <c r="HAR312" s="357"/>
      <c r="HAS312" s="358"/>
      <c r="HAT312" s="307"/>
      <c r="HAU312" s="307"/>
      <c r="HAV312" s="308"/>
      <c r="HAX312" s="42"/>
      <c r="HAZ312" s="357"/>
      <c r="HBA312" s="358"/>
      <c r="HBB312" s="307"/>
      <c r="HBC312" s="307"/>
      <c r="HBD312" s="308"/>
      <c r="HBF312" s="42"/>
      <c r="HBH312" s="357"/>
      <c r="HBI312" s="358"/>
      <c r="HBJ312" s="307"/>
      <c r="HBK312" s="307"/>
      <c r="HBL312" s="308"/>
      <c r="HBN312" s="42"/>
      <c r="HBP312" s="357"/>
      <c r="HBQ312" s="358"/>
      <c r="HBR312" s="307"/>
      <c r="HBS312" s="307"/>
      <c r="HBT312" s="308"/>
      <c r="HBV312" s="42"/>
      <c r="HBX312" s="357"/>
      <c r="HBY312" s="358"/>
      <c r="HBZ312" s="307"/>
      <c r="HCA312" s="307"/>
      <c r="HCB312" s="308"/>
      <c r="HCD312" s="42"/>
      <c r="HCF312" s="357"/>
      <c r="HCG312" s="358"/>
      <c r="HCH312" s="307"/>
      <c r="HCI312" s="307"/>
      <c r="HCJ312" s="308"/>
      <c r="HCL312" s="42"/>
      <c r="HCN312" s="357"/>
      <c r="HCO312" s="358"/>
      <c r="HCP312" s="307"/>
      <c r="HCQ312" s="307"/>
      <c r="HCR312" s="308"/>
      <c r="HCT312" s="42"/>
      <c r="HCV312" s="357"/>
      <c r="HCW312" s="358"/>
      <c r="HCX312" s="307"/>
      <c r="HCY312" s="307"/>
      <c r="HCZ312" s="308"/>
      <c r="HDB312" s="42"/>
      <c r="HDD312" s="357"/>
      <c r="HDE312" s="358"/>
      <c r="HDF312" s="307"/>
      <c r="HDG312" s="307"/>
      <c r="HDH312" s="308"/>
      <c r="HDJ312" s="42"/>
      <c r="HDL312" s="357"/>
      <c r="HDM312" s="358"/>
      <c r="HDN312" s="307"/>
      <c r="HDO312" s="307"/>
      <c r="HDP312" s="308"/>
      <c r="HDR312" s="42"/>
      <c r="HDT312" s="357"/>
      <c r="HDU312" s="358"/>
      <c r="HDV312" s="307"/>
      <c r="HDW312" s="307"/>
      <c r="HDX312" s="308"/>
      <c r="HDZ312" s="42"/>
      <c r="HEB312" s="357"/>
      <c r="HEC312" s="358"/>
      <c r="HED312" s="307"/>
      <c r="HEE312" s="307"/>
      <c r="HEF312" s="308"/>
      <c r="HEH312" s="42"/>
      <c r="HEJ312" s="357"/>
      <c r="HEK312" s="358"/>
      <c r="HEL312" s="307"/>
      <c r="HEM312" s="307"/>
      <c r="HEN312" s="308"/>
      <c r="HEP312" s="42"/>
      <c r="HER312" s="357"/>
      <c r="HES312" s="358"/>
      <c r="HET312" s="307"/>
      <c r="HEU312" s="307"/>
      <c r="HEV312" s="308"/>
      <c r="HEX312" s="42"/>
      <c r="HEZ312" s="357"/>
      <c r="HFA312" s="358"/>
      <c r="HFB312" s="307"/>
      <c r="HFC312" s="307"/>
      <c r="HFD312" s="308"/>
      <c r="HFF312" s="42"/>
      <c r="HFH312" s="357"/>
      <c r="HFI312" s="358"/>
      <c r="HFJ312" s="307"/>
      <c r="HFK312" s="307"/>
      <c r="HFL312" s="308"/>
      <c r="HFN312" s="42"/>
      <c r="HFP312" s="357"/>
      <c r="HFQ312" s="358"/>
      <c r="HFR312" s="307"/>
      <c r="HFS312" s="307"/>
      <c r="HFT312" s="308"/>
      <c r="HFV312" s="42"/>
      <c r="HFX312" s="357"/>
      <c r="HFY312" s="358"/>
      <c r="HFZ312" s="307"/>
      <c r="HGA312" s="307"/>
      <c r="HGB312" s="308"/>
      <c r="HGD312" s="42"/>
      <c r="HGF312" s="357"/>
      <c r="HGG312" s="358"/>
      <c r="HGH312" s="307"/>
      <c r="HGI312" s="307"/>
      <c r="HGJ312" s="308"/>
      <c r="HGL312" s="42"/>
      <c r="HGN312" s="357"/>
      <c r="HGO312" s="358"/>
      <c r="HGP312" s="307"/>
      <c r="HGQ312" s="307"/>
      <c r="HGR312" s="308"/>
      <c r="HGT312" s="42"/>
      <c r="HGV312" s="357"/>
      <c r="HGW312" s="358"/>
      <c r="HGX312" s="307"/>
      <c r="HGY312" s="307"/>
      <c r="HGZ312" s="308"/>
      <c r="HHB312" s="42"/>
      <c r="HHD312" s="357"/>
      <c r="HHE312" s="358"/>
      <c r="HHF312" s="307"/>
      <c r="HHG312" s="307"/>
      <c r="HHH312" s="308"/>
      <c r="HHJ312" s="42"/>
      <c r="HHL312" s="357"/>
      <c r="HHM312" s="358"/>
      <c r="HHN312" s="307"/>
      <c r="HHO312" s="307"/>
      <c r="HHP312" s="308"/>
      <c r="HHR312" s="42"/>
      <c r="HHT312" s="357"/>
      <c r="HHU312" s="358"/>
      <c r="HHV312" s="307"/>
      <c r="HHW312" s="307"/>
      <c r="HHX312" s="308"/>
      <c r="HHZ312" s="42"/>
      <c r="HIB312" s="357"/>
      <c r="HIC312" s="358"/>
      <c r="HID312" s="307"/>
      <c r="HIE312" s="307"/>
      <c r="HIF312" s="308"/>
      <c r="HIH312" s="42"/>
      <c r="HIJ312" s="357"/>
      <c r="HIK312" s="358"/>
      <c r="HIL312" s="307"/>
      <c r="HIM312" s="307"/>
      <c r="HIN312" s="308"/>
      <c r="HIP312" s="42"/>
      <c r="HIR312" s="357"/>
      <c r="HIS312" s="358"/>
      <c r="HIT312" s="307"/>
      <c r="HIU312" s="307"/>
      <c r="HIV312" s="308"/>
      <c r="HIX312" s="42"/>
      <c r="HIZ312" s="357"/>
      <c r="HJA312" s="358"/>
      <c r="HJB312" s="307"/>
      <c r="HJC312" s="307"/>
      <c r="HJD312" s="308"/>
      <c r="HJF312" s="42"/>
      <c r="HJH312" s="357"/>
      <c r="HJI312" s="358"/>
      <c r="HJJ312" s="307"/>
      <c r="HJK312" s="307"/>
      <c r="HJL312" s="308"/>
      <c r="HJN312" s="42"/>
      <c r="HJP312" s="357"/>
      <c r="HJQ312" s="358"/>
      <c r="HJR312" s="307"/>
      <c r="HJS312" s="307"/>
      <c r="HJT312" s="308"/>
      <c r="HJV312" s="42"/>
      <c r="HJX312" s="357"/>
      <c r="HJY312" s="358"/>
      <c r="HJZ312" s="307"/>
      <c r="HKA312" s="307"/>
      <c r="HKB312" s="308"/>
      <c r="HKD312" s="42"/>
      <c r="HKF312" s="357"/>
      <c r="HKG312" s="358"/>
      <c r="HKH312" s="307"/>
      <c r="HKI312" s="307"/>
      <c r="HKJ312" s="308"/>
      <c r="HKL312" s="42"/>
      <c r="HKN312" s="357"/>
      <c r="HKO312" s="358"/>
      <c r="HKP312" s="307"/>
      <c r="HKQ312" s="307"/>
      <c r="HKR312" s="308"/>
      <c r="HKT312" s="42"/>
      <c r="HKV312" s="357"/>
      <c r="HKW312" s="358"/>
      <c r="HKX312" s="307"/>
      <c r="HKY312" s="307"/>
      <c r="HKZ312" s="308"/>
      <c r="HLB312" s="42"/>
      <c r="HLD312" s="357"/>
      <c r="HLE312" s="358"/>
      <c r="HLF312" s="307"/>
      <c r="HLG312" s="307"/>
      <c r="HLH312" s="308"/>
      <c r="HLJ312" s="42"/>
      <c r="HLL312" s="357"/>
      <c r="HLM312" s="358"/>
      <c r="HLN312" s="307"/>
      <c r="HLO312" s="307"/>
      <c r="HLP312" s="308"/>
      <c r="HLR312" s="42"/>
      <c r="HLT312" s="357"/>
      <c r="HLU312" s="358"/>
      <c r="HLV312" s="307"/>
      <c r="HLW312" s="307"/>
      <c r="HLX312" s="308"/>
      <c r="HLZ312" s="42"/>
      <c r="HMB312" s="357"/>
      <c r="HMC312" s="358"/>
      <c r="HMD312" s="307"/>
      <c r="HME312" s="307"/>
      <c r="HMF312" s="308"/>
      <c r="HMH312" s="42"/>
      <c r="HMJ312" s="357"/>
      <c r="HMK312" s="358"/>
      <c r="HML312" s="307"/>
      <c r="HMM312" s="307"/>
      <c r="HMN312" s="308"/>
      <c r="HMP312" s="42"/>
      <c r="HMR312" s="357"/>
      <c r="HMS312" s="358"/>
      <c r="HMT312" s="307"/>
      <c r="HMU312" s="307"/>
      <c r="HMV312" s="308"/>
      <c r="HMX312" s="42"/>
      <c r="HMZ312" s="357"/>
      <c r="HNA312" s="358"/>
      <c r="HNB312" s="307"/>
      <c r="HNC312" s="307"/>
      <c r="HND312" s="308"/>
      <c r="HNF312" s="42"/>
      <c r="HNH312" s="357"/>
      <c r="HNI312" s="358"/>
      <c r="HNJ312" s="307"/>
      <c r="HNK312" s="307"/>
      <c r="HNL312" s="308"/>
      <c r="HNN312" s="42"/>
      <c r="HNP312" s="357"/>
      <c r="HNQ312" s="358"/>
      <c r="HNR312" s="307"/>
      <c r="HNS312" s="307"/>
      <c r="HNT312" s="308"/>
      <c r="HNV312" s="42"/>
      <c r="HNX312" s="357"/>
      <c r="HNY312" s="358"/>
      <c r="HNZ312" s="307"/>
      <c r="HOA312" s="307"/>
      <c r="HOB312" s="308"/>
      <c r="HOD312" s="42"/>
      <c r="HOF312" s="357"/>
      <c r="HOG312" s="358"/>
      <c r="HOH312" s="307"/>
      <c r="HOI312" s="307"/>
      <c r="HOJ312" s="308"/>
      <c r="HOL312" s="42"/>
      <c r="HON312" s="357"/>
      <c r="HOO312" s="358"/>
      <c r="HOP312" s="307"/>
      <c r="HOQ312" s="307"/>
      <c r="HOR312" s="308"/>
      <c r="HOT312" s="42"/>
      <c r="HOV312" s="357"/>
      <c r="HOW312" s="358"/>
      <c r="HOX312" s="307"/>
      <c r="HOY312" s="307"/>
      <c r="HOZ312" s="308"/>
      <c r="HPB312" s="42"/>
      <c r="HPD312" s="357"/>
      <c r="HPE312" s="358"/>
      <c r="HPF312" s="307"/>
      <c r="HPG312" s="307"/>
      <c r="HPH312" s="308"/>
      <c r="HPJ312" s="42"/>
      <c r="HPL312" s="357"/>
      <c r="HPM312" s="358"/>
      <c r="HPN312" s="307"/>
      <c r="HPO312" s="307"/>
      <c r="HPP312" s="308"/>
      <c r="HPR312" s="42"/>
      <c r="HPT312" s="357"/>
      <c r="HPU312" s="358"/>
      <c r="HPV312" s="307"/>
      <c r="HPW312" s="307"/>
      <c r="HPX312" s="308"/>
      <c r="HPZ312" s="42"/>
      <c r="HQB312" s="357"/>
      <c r="HQC312" s="358"/>
      <c r="HQD312" s="307"/>
      <c r="HQE312" s="307"/>
      <c r="HQF312" s="308"/>
      <c r="HQH312" s="42"/>
      <c r="HQJ312" s="357"/>
      <c r="HQK312" s="358"/>
      <c r="HQL312" s="307"/>
      <c r="HQM312" s="307"/>
      <c r="HQN312" s="308"/>
      <c r="HQP312" s="42"/>
      <c r="HQR312" s="357"/>
      <c r="HQS312" s="358"/>
      <c r="HQT312" s="307"/>
      <c r="HQU312" s="307"/>
      <c r="HQV312" s="308"/>
      <c r="HQX312" s="42"/>
      <c r="HQZ312" s="357"/>
      <c r="HRA312" s="358"/>
      <c r="HRB312" s="307"/>
      <c r="HRC312" s="307"/>
      <c r="HRD312" s="308"/>
      <c r="HRF312" s="42"/>
      <c r="HRH312" s="357"/>
      <c r="HRI312" s="358"/>
      <c r="HRJ312" s="307"/>
      <c r="HRK312" s="307"/>
      <c r="HRL312" s="308"/>
      <c r="HRN312" s="42"/>
      <c r="HRP312" s="357"/>
      <c r="HRQ312" s="358"/>
      <c r="HRR312" s="307"/>
      <c r="HRS312" s="307"/>
      <c r="HRT312" s="308"/>
      <c r="HRV312" s="42"/>
      <c r="HRX312" s="357"/>
      <c r="HRY312" s="358"/>
      <c r="HRZ312" s="307"/>
      <c r="HSA312" s="307"/>
      <c r="HSB312" s="308"/>
      <c r="HSD312" s="42"/>
      <c r="HSF312" s="357"/>
      <c r="HSG312" s="358"/>
      <c r="HSH312" s="307"/>
      <c r="HSI312" s="307"/>
      <c r="HSJ312" s="308"/>
      <c r="HSL312" s="42"/>
      <c r="HSN312" s="357"/>
      <c r="HSO312" s="358"/>
      <c r="HSP312" s="307"/>
      <c r="HSQ312" s="307"/>
      <c r="HSR312" s="308"/>
      <c r="HST312" s="42"/>
      <c r="HSV312" s="357"/>
      <c r="HSW312" s="358"/>
      <c r="HSX312" s="307"/>
      <c r="HSY312" s="307"/>
      <c r="HSZ312" s="308"/>
      <c r="HTB312" s="42"/>
      <c r="HTD312" s="357"/>
      <c r="HTE312" s="358"/>
      <c r="HTF312" s="307"/>
      <c r="HTG312" s="307"/>
      <c r="HTH312" s="308"/>
      <c r="HTJ312" s="42"/>
      <c r="HTL312" s="357"/>
      <c r="HTM312" s="358"/>
      <c r="HTN312" s="307"/>
      <c r="HTO312" s="307"/>
      <c r="HTP312" s="308"/>
      <c r="HTR312" s="42"/>
      <c r="HTT312" s="357"/>
      <c r="HTU312" s="358"/>
      <c r="HTV312" s="307"/>
      <c r="HTW312" s="307"/>
      <c r="HTX312" s="308"/>
      <c r="HTZ312" s="42"/>
      <c r="HUB312" s="357"/>
      <c r="HUC312" s="358"/>
      <c r="HUD312" s="307"/>
      <c r="HUE312" s="307"/>
      <c r="HUF312" s="308"/>
      <c r="HUH312" s="42"/>
      <c r="HUJ312" s="357"/>
      <c r="HUK312" s="358"/>
      <c r="HUL312" s="307"/>
      <c r="HUM312" s="307"/>
      <c r="HUN312" s="308"/>
      <c r="HUP312" s="42"/>
      <c r="HUR312" s="357"/>
      <c r="HUS312" s="358"/>
      <c r="HUT312" s="307"/>
      <c r="HUU312" s="307"/>
      <c r="HUV312" s="308"/>
      <c r="HUX312" s="42"/>
      <c r="HUZ312" s="357"/>
      <c r="HVA312" s="358"/>
      <c r="HVB312" s="307"/>
      <c r="HVC312" s="307"/>
      <c r="HVD312" s="308"/>
      <c r="HVF312" s="42"/>
      <c r="HVH312" s="357"/>
      <c r="HVI312" s="358"/>
      <c r="HVJ312" s="307"/>
      <c r="HVK312" s="307"/>
      <c r="HVL312" s="308"/>
      <c r="HVN312" s="42"/>
      <c r="HVP312" s="357"/>
      <c r="HVQ312" s="358"/>
      <c r="HVR312" s="307"/>
      <c r="HVS312" s="307"/>
      <c r="HVT312" s="308"/>
      <c r="HVV312" s="42"/>
      <c r="HVX312" s="357"/>
      <c r="HVY312" s="358"/>
      <c r="HVZ312" s="307"/>
      <c r="HWA312" s="307"/>
      <c r="HWB312" s="308"/>
      <c r="HWD312" s="42"/>
      <c r="HWF312" s="357"/>
      <c r="HWG312" s="358"/>
      <c r="HWH312" s="307"/>
      <c r="HWI312" s="307"/>
      <c r="HWJ312" s="308"/>
      <c r="HWL312" s="42"/>
      <c r="HWN312" s="357"/>
      <c r="HWO312" s="358"/>
      <c r="HWP312" s="307"/>
      <c r="HWQ312" s="307"/>
      <c r="HWR312" s="308"/>
      <c r="HWT312" s="42"/>
      <c r="HWV312" s="357"/>
      <c r="HWW312" s="358"/>
      <c r="HWX312" s="307"/>
      <c r="HWY312" s="307"/>
      <c r="HWZ312" s="308"/>
      <c r="HXB312" s="42"/>
      <c r="HXD312" s="357"/>
      <c r="HXE312" s="358"/>
      <c r="HXF312" s="307"/>
      <c r="HXG312" s="307"/>
      <c r="HXH312" s="308"/>
      <c r="HXJ312" s="42"/>
      <c r="HXL312" s="357"/>
      <c r="HXM312" s="358"/>
      <c r="HXN312" s="307"/>
      <c r="HXO312" s="307"/>
      <c r="HXP312" s="308"/>
      <c r="HXR312" s="42"/>
      <c r="HXT312" s="357"/>
      <c r="HXU312" s="358"/>
      <c r="HXV312" s="307"/>
      <c r="HXW312" s="307"/>
      <c r="HXX312" s="308"/>
      <c r="HXZ312" s="42"/>
      <c r="HYB312" s="357"/>
      <c r="HYC312" s="358"/>
      <c r="HYD312" s="307"/>
      <c r="HYE312" s="307"/>
      <c r="HYF312" s="308"/>
      <c r="HYH312" s="42"/>
      <c r="HYJ312" s="357"/>
      <c r="HYK312" s="358"/>
      <c r="HYL312" s="307"/>
      <c r="HYM312" s="307"/>
      <c r="HYN312" s="308"/>
      <c r="HYP312" s="42"/>
      <c r="HYR312" s="357"/>
      <c r="HYS312" s="358"/>
      <c r="HYT312" s="307"/>
      <c r="HYU312" s="307"/>
      <c r="HYV312" s="308"/>
      <c r="HYX312" s="42"/>
      <c r="HYZ312" s="357"/>
      <c r="HZA312" s="358"/>
      <c r="HZB312" s="307"/>
      <c r="HZC312" s="307"/>
      <c r="HZD312" s="308"/>
      <c r="HZF312" s="42"/>
      <c r="HZH312" s="357"/>
      <c r="HZI312" s="358"/>
      <c r="HZJ312" s="307"/>
      <c r="HZK312" s="307"/>
      <c r="HZL312" s="308"/>
      <c r="HZN312" s="42"/>
      <c r="HZP312" s="357"/>
      <c r="HZQ312" s="358"/>
      <c r="HZR312" s="307"/>
      <c r="HZS312" s="307"/>
      <c r="HZT312" s="308"/>
      <c r="HZV312" s="42"/>
      <c r="HZX312" s="357"/>
      <c r="HZY312" s="358"/>
      <c r="HZZ312" s="307"/>
      <c r="IAA312" s="307"/>
      <c r="IAB312" s="308"/>
      <c r="IAD312" s="42"/>
      <c r="IAF312" s="357"/>
      <c r="IAG312" s="358"/>
      <c r="IAH312" s="307"/>
      <c r="IAI312" s="307"/>
      <c r="IAJ312" s="308"/>
      <c r="IAL312" s="42"/>
      <c r="IAN312" s="357"/>
      <c r="IAO312" s="358"/>
      <c r="IAP312" s="307"/>
      <c r="IAQ312" s="307"/>
      <c r="IAR312" s="308"/>
      <c r="IAT312" s="42"/>
      <c r="IAV312" s="357"/>
      <c r="IAW312" s="358"/>
      <c r="IAX312" s="307"/>
      <c r="IAY312" s="307"/>
      <c r="IAZ312" s="308"/>
      <c r="IBB312" s="42"/>
      <c r="IBD312" s="357"/>
      <c r="IBE312" s="358"/>
      <c r="IBF312" s="307"/>
      <c r="IBG312" s="307"/>
      <c r="IBH312" s="308"/>
      <c r="IBJ312" s="42"/>
      <c r="IBL312" s="357"/>
      <c r="IBM312" s="358"/>
      <c r="IBN312" s="307"/>
      <c r="IBO312" s="307"/>
      <c r="IBP312" s="308"/>
      <c r="IBR312" s="42"/>
      <c r="IBT312" s="357"/>
      <c r="IBU312" s="358"/>
      <c r="IBV312" s="307"/>
      <c r="IBW312" s="307"/>
      <c r="IBX312" s="308"/>
      <c r="IBZ312" s="42"/>
      <c r="ICB312" s="357"/>
      <c r="ICC312" s="358"/>
      <c r="ICD312" s="307"/>
      <c r="ICE312" s="307"/>
      <c r="ICF312" s="308"/>
      <c r="ICH312" s="42"/>
      <c r="ICJ312" s="357"/>
      <c r="ICK312" s="358"/>
      <c r="ICL312" s="307"/>
      <c r="ICM312" s="307"/>
      <c r="ICN312" s="308"/>
      <c r="ICP312" s="42"/>
      <c r="ICR312" s="357"/>
      <c r="ICS312" s="358"/>
      <c r="ICT312" s="307"/>
      <c r="ICU312" s="307"/>
      <c r="ICV312" s="308"/>
      <c r="ICX312" s="42"/>
      <c r="ICZ312" s="357"/>
      <c r="IDA312" s="358"/>
      <c r="IDB312" s="307"/>
      <c r="IDC312" s="307"/>
      <c r="IDD312" s="308"/>
      <c r="IDF312" s="42"/>
      <c r="IDH312" s="357"/>
      <c r="IDI312" s="358"/>
      <c r="IDJ312" s="307"/>
      <c r="IDK312" s="307"/>
      <c r="IDL312" s="308"/>
      <c r="IDN312" s="42"/>
      <c r="IDP312" s="357"/>
      <c r="IDQ312" s="358"/>
      <c r="IDR312" s="307"/>
      <c r="IDS312" s="307"/>
      <c r="IDT312" s="308"/>
      <c r="IDV312" s="42"/>
      <c r="IDX312" s="357"/>
      <c r="IDY312" s="358"/>
      <c r="IDZ312" s="307"/>
      <c r="IEA312" s="307"/>
      <c r="IEB312" s="308"/>
      <c r="IED312" s="42"/>
      <c r="IEF312" s="357"/>
      <c r="IEG312" s="358"/>
      <c r="IEH312" s="307"/>
      <c r="IEI312" s="307"/>
      <c r="IEJ312" s="308"/>
      <c r="IEL312" s="42"/>
      <c r="IEN312" s="357"/>
      <c r="IEO312" s="358"/>
      <c r="IEP312" s="307"/>
      <c r="IEQ312" s="307"/>
      <c r="IER312" s="308"/>
      <c r="IET312" s="42"/>
      <c r="IEV312" s="357"/>
      <c r="IEW312" s="358"/>
      <c r="IEX312" s="307"/>
      <c r="IEY312" s="307"/>
      <c r="IEZ312" s="308"/>
      <c r="IFB312" s="42"/>
      <c r="IFD312" s="357"/>
      <c r="IFE312" s="358"/>
      <c r="IFF312" s="307"/>
      <c r="IFG312" s="307"/>
      <c r="IFH312" s="308"/>
      <c r="IFJ312" s="42"/>
      <c r="IFL312" s="357"/>
      <c r="IFM312" s="358"/>
      <c r="IFN312" s="307"/>
      <c r="IFO312" s="307"/>
      <c r="IFP312" s="308"/>
      <c r="IFR312" s="42"/>
      <c r="IFT312" s="357"/>
      <c r="IFU312" s="358"/>
      <c r="IFV312" s="307"/>
      <c r="IFW312" s="307"/>
      <c r="IFX312" s="308"/>
      <c r="IFZ312" s="42"/>
      <c r="IGB312" s="357"/>
      <c r="IGC312" s="358"/>
      <c r="IGD312" s="307"/>
      <c r="IGE312" s="307"/>
      <c r="IGF312" s="308"/>
      <c r="IGH312" s="42"/>
      <c r="IGJ312" s="357"/>
      <c r="IGK312" s="358"/>
      <c r="IGL312" s="307"/>
      <c r="IGM312" s="307"/>
      <c r="IGN312" s="308"/>
      <c r="IGP312" s="42"/>
      <c r="IGR312" s="357"/>
      <c r="IGS312" s="358"/>
      <c r="IGT312" s="307"/>
      <c r="IGU312" s="307"/>
      <c r="IGV312" s="308"/>
      <c r="IGX312" s="42"/>
      <c r="IGZ312" s="357"/>
      <c r="IHA312" s="358"/>
      <c r="IHB312" s="307"/>
      <c r="IHC312" s="307"/>
      <c r="IHD312" s="308"/>
      <c r="IHF312" s="42"/>
      <c r="IHH312" s="357"/>
      <c r="IHI312" s="358"/>
      <c r="IHJ312" s="307"/>
      <c r="IHK312" s="307"/>
      <c r="IHL312" s="308"/>
      <c r="IHN312" s="42"/>
      <c r="IHP312" s="357"/>
      <c r="IHQ312" s="358"/>
      <c r="IHR312" s="307"/>
      <c r="IHS312" s="307"/>
      <c r="IHT312" s="308"/>
      <c r="IHV312" s="42"/>
      <c r="IHX312" s="357"/>
      <c r="IHY312" s="358"/>
      <c r="IHZ312" s="307"/>
      <c r="IIA312" s="307"/>
      <c r="IIB312" s="308"/>
      <c r="IID312" s="42"/>
      <c r="IIF312" s="357"/>
      <c r="IIG312" s="358"/>
      <c r="IIH312" s="307"/>
      <c r="III312" s="307"/>
      <c r="IIJ312" s="308"/>
      <c r="IIL312" s="42"/>
      <c r="IIN312" s="357"/>
      <c r="IIO312" s="358"/>
      <c r="IIP312" s="307"/>
      <c r="IIQ312" s="307"/>
      <c r="IIR312" s="308"/>
      <c r="IIT312" s="42"/>
      <c r="IIV312" s="357"/>
      <c r="IIW312" s="358"/>
      <c r="IIX312" s="307"/>
      <c r="IIY312" s="307"/>
      <c r="IIZ312" s="308"/>
      <c r="IJB312" s="42"/>
      <c r="IJD312" s="357"/>
      <c r="IJE312" s="358"/>
      <c r="IJF312" s="307"/>
      <c r="IJG312" s="307"/>
      <c r="IJH312" s="308"/>
      <c r="IJJ312" s="42"/>
      <c r="IJL312" s="357"/>
      <c r="IJM312" s="358"/>
      <c r="IJN312" s="307"/>
      <c r="IJO312" s="307"/>
      <c r="IJP312" s="308"/>
      <c r="IJR312" s="42"/>
      <c r="IJT312" s="357"/>
      <c r="IJU312" s="358"/>
      <c r="IJV312" s="307"/>
      <c r="IJW312" s="307"/>
      <c r="IJX312" s="308"/>
      <c r="IJZ312" s="42"/>
      <c r="IKB312" s="357"/>
      <c r="IKC312" s="358"/>
      <c r="IKD312" s="307"/>
      <c r="IKE312" s="307"/>
      <c r="IKF312" s="308"/>
      <c r="IKH312" s="42"/>
      <c r="IKJ312" s="357"/>
      <c r="IKK312" s="358"/>
      <c r="IKL312" s="307"/>
      <c r="IKM312" s="307"/>
      <c r="IKN312" s="308"/>
      <c r="IKP312" s="42"/>
      <c r="IKR312" s="357"/>
      <c r="IKS312" s="358"/>
      <c r="IKT312" s="307"/>
      <c r="IKU312" s="307"/>
      <c r="IKV312" s="308"/>
      <c r="IKX312" s="42"/>
      <c r="IKZ312" s="357"/>
      <c r="ILA312" s="358"/>
      <c r="ILB312" s="307"/>
      <c r="ILC312" s="307"/>
      <c r="ILD312" s="308"/>
      <c r="ILF312" s="42"/>
      <c r="ILH312" s="357"/>
      <c r="ILI312" s="358"/>
      <c r="ILJ312" s="307"/>
      <c r="ILK312" s="307"/>
      <c r="ILL312" s="308"/>
      <c r="ILN312" s="42"/>
      <c r="ILP312" s="357"/>
      <c r="ILQ312" s="358"/>
      <c r="ILR312" s="307"/>
      <c r="ILS312" s="307"/>
      <c r="ILT312" s="308"/>
      <c r="ILV312" s="42"/>
      <c r="ILX312" s="357"/>
      <c r="ILY312" s="358"/>
      <c r="ILZ312" s="307"/>
      <c r="IMA312" s="307"/>
      <c r="IMB312" s="308"/>
      <c r="IMD312" s="42"/>
      <c r="IMF312" s="357"/>
      <c r="IMG312" s="358"/>
      <c r="IMH312" s="307"/>
      <c r="IMI312" s="307"/>
      <c r="IMJ312" s="308"/>
      <c r="IML312" s="42"/>
      <c r="IMN312" s="357"/>
      <c r="IMO312" s="358"/>
      <c r="IMP312" s="307"/>
      <c r="IMQ312" s="307"/>
      <c r="IMR312" s="308"/>
      <c r="IMT312" s="42"/>
      <c r="IMV312" s="357"/>
      <c r="IMW312" s="358"/>
      <c r="IMX312" s="307"/>
      <c r="IMY312" s="307"/>
      <c r="IMZ312" s="308"/>
      <c r="INB312" s="42"/>
      <c r="IND312" s="357"/>
      <c r="INE312" s="358"/>
      <c r="INF312" s="307"/>
      <c r="ING312" s="307"/>
      <c r="INH312" s="308"/>
      <c r="INJ312" s="42"/>
      <c r="INL312" s="357"/>
      <c r="INM312" s="358"/>
      <c r="INN312" s="307"/>
      <c r="INO312" s="307"/>
      <c r="INP312" s="308"/>
      <c r="INR312" s="42"/>
      <c r="INT312" s="357"/>
      <c r="INU312" s="358"/>
      <c r="INV312" s="307"/>
      <c r="INW312" s="307"/>
      <c r="INX312" s="308"/>
      <c r="INZ312" s="42"/>
      <c r="IOB312" s="357"/>
      <c r="IOC312" s="358"/>
      <c r="IOD312" s="307"/>
      <c r="IOE312" s="307"/>
      <c r="IOF312" s="308"/>
      <c r="IOH312" s="42"/>
      <c r="IOJ312" s="357"/>
      <c r="IOK312" s="358"/>
      <c r="IOL312" s="307"/>
      <c r="IOM312" s="307"/>
      <c r="ION312" s="308"/>
      <c r="IOP312" s="42"/>
      <c r="IOR312" s="357"/>
      <c r="IOS312" s="358"/>
      <c r="IOT312" s="307"/>
      <c r="IOU312" s="307"/>
      <c r="IOV312" s="308"/>
      <c r="IOX312" s="42"/>
      <c r="IOZ312" s="357"/>
      <c r="IPA312" s="358"/>
      <c r="IPB312" s="307"/>
      <c r="IPC312" s="307"/>
      <c r="IPD312" s="308"/>
      <c r="IPF312" s="42"/>
      <c r="IPH312" s="357"/>
      <c r="IPI312" s="358"/>
      <c r="IPJ312" s="307"/>
      <c r="IPK312" s="307"/>
      <c r="IPL312" s="308"/>
      <c r="IPN312" s="42"/>
      <c r="IPP312" s="357"/>
      <c r="IPQ312" s="358"/>
      <c r="IPR312" s="307"/>
      <c r="IPS312" s="307"/>
      <c r="IPT312" s="308"/>
      <c r="IPV312" s="42"/>
      <c r="IPX312" s="357"/>
      <c r="IPY312" s="358"/>
      <c r="IPZ312" s="307"/>
      <c r="IQA312" s="307"/>
      <c r="IQB312" s="308"/>
      <c r="IQD312" s="42"/>
      <c r="IQF312" s="357"/>
      <c r="IQG312" s="358"/>
      <c r="IQH312" s="307"/>
      <c r="IQI312" s="307"/>
      <c r="IQJ312" s="308"/>
      <c r="IQL312" s="42"/>
      <c r="IQN312" s="357"/>
      <c r="IQO312" s="358"/>
      <c r="IQP312" s="307"/>
      <c r="IQQ312" s="307"/>
      <c r="IQR312" s="308"/>
      <c r="IQT312" s="42"/>
      <c r="IQV312" s="357"/>
      <c r="IQW312" s="358"/>
      <c r="IQX312" s="307"/>
      <c r="IQY312" s="307"/>
      <c r="IQZ312" s="308"/>
      <c r="IRB312" s="42"/>
      <c r="IRD312" s="357"/>
      <c r="IRE312" s="358"/>
      <c r="IRF312" s="307"/>
      <c r="IRG312" s="307"/>
      <c r="IRH312" s="308"/>
      <c r="IRJ312" s="42"/>
      <c r="IRL312" s="357"/>
      <c r="IRM312" s="358"/>
      <c r="IRN312" s="307"/>
      <c r="IRO312" s="307"/>
      <c r="IRP312" s="308"/>
      <c r="IRR312" s="42"/>
      <c r="IRT312" s="357"/>
      <c r="IRU312" s="358"/>
      <c r="IRV312" s="307"/>
      <c r="IRW312" s="307"/>
      <c r="IRX312" s="308"/>
      <c r="IRZ312" s="42"/>
      <c r="ISB312" s="357"/>
      <c r="ISC312" s="358"/>
      <c r="ISD312" s="307"/>
      <c r="ISE312" s="307"/>
      <c r="ISF312" s="308"/>
      <c r="ISH312" s="42"/>
      <c r="ISJ312" s="357"/>
      <c r="ISK312" s="358"/>
      <c r="ISL312" s="307"/>
      <c r="ISM312" s="307"/>
      <c r="ISN312" s="308"/>
      <c r="ISP312" s="42"/>
      <c r="ISR312" s="357"/>
      <c r="ISS312" s="358"/>
      <c r="IST312" s="307"/>
      <c r="ISU312" s="307"/>
      <c r="ISV312" s="308"/>
      <c r="ISX312" s="42"/>
      <c r="ISZ312" s="357"/>
      <c r="ITA312" s="358"/>
      <c r="ITB312" s="307"/>
      <c r="ITC312" s="307"/>
      <c r="ITD312" s="308"/>
      <c r="ITF312" s="42"/>
      <c r="ITH312" s="357"/>
      <c r="ITI312" s="358"/>
      <c r="ITJ312" s="307"/>
      <c r="ITK312" s="307"/>
      <c r="ITL312" s="308"/>
      <c r="ITN312" s="42"/>
      <c r="ITP312" s="357"/>
      <c r="ITQ312" s="358"/>
      <c r="ITR312" s="307"/>
      <c r="ITS312" s="307"/>
      <c r="ITT312" s="308"/>
      <c r="ITV312" s="42"/>
      <c r="ITX312" s="357"/>
      <c r="ITY312" s="358"/>
      <c r="ITZ312" s="307"/>
      <c r="IUA312" s="307"/>
      <c r="IUB312" s="308"/>
      <c r="IUD312" s="42"/>
      <c r="IUF312" s="357"/>
      <c r="IUG312" s="358"/>
      <c r="IUH312" s="307"/>
      <c r="IUI312" s="307"/>
      <c r="IUJ312" s="308"/>
      <c r="IUL312" s="42"/>
      <c r="IUN312" s="357"/>
      <c r="IUO312" s="358"/>
      <c r="IUP312" s="307"/>
      <c r="IUQ312" s="307"/>
      <c r="IUR312" s="308"/>
      <c r="IUT312" s="42"/>
      <c r="IUV312" s="357"/>
      <c r="IUW312" s="358"/>
      <c r="IUX312" s="307"/>
      <c r="IUY312" s="307"/>
      <c r="IUZ312" s="308"/>
      <c r="IVB312" s="42"/>
      <c r="IVD312" s="357"/>
      <c r="IVE312" s="358"/>
      <c r="IVF312" s="307"/>
      <c r="IVG312" s="307"/>
      <c r="IVH312" s="308"/>
      <c r="IVJ312" s="42"/>
      <c r="IVL312" s="357"/>
      <c r="IVM312" s="358"/>
      <c r="IVN312" s="307"/>
      <c r="IVO312" s="307"/>
      <c r="IVP312" s="308"/>
      <c r="IVR312" s="42"/>
      <c r="IVT312" s="357"/>
      <c r="IVU312" s="358"/>
      <c r="IVV312" s="307"/>
      <c r="IVW312" s="307"/>
      <c r="IVX312" s="308"/>
      <c r="IVZ312" s="42"/>
      <c r="IWB312" s="357"/>
      <c r="IWC312" s="358"/>
      <c r="IWD312" s="307"/>
      <c r="IWE312" s="307"/>
      <c r="IWF312" s="308"/>
      <c r="IWH312" s="42"/>
      <c r="IWJ312" s="357"/>
      <c r="IWK312" s="358"/>
      <c r="IWL312" s="307"/>
      <c r="IWM312" s="307"/>
      <c r="IWN312" s="308"/>
      <c r="IWP312" s="42"/>
      <c r="IWR312" s="357"/>
      <c r="IWS312" s="358"/>
      <c r="IWT312" s="307"/>
      <c r="IWU312" s="307"/>
      <c r="IWV312" s="308"/>
      <c r="IWX312" s="42"/>
      <c r="IWZ312" s="357"/>
      <c r="IXA312" s="358"/>
      <c r="IXB312" s="307"/>
      <c r="IXC312" s="307"/>
      <c r="IXD312" s="308"/>
      <c r="IXF312" s="42"/>
      <c r="IXH312" s="357"/>
      <c r="IXI312" s="358"/>
      <c r="IXJ312" s="307"/>
      <c r="IXK312" s="307"/>
      <c r="IXL312" s="308"/>
      <c r="IXN312" s="42"/>
      <c r="IXP312" s="357"/>
      <c r="IXQ312" s="358"/>
      <c r="IXR312" s="307"/>
      <c r="IXS312" s="307"/>
      <c r="IXT312" s="308"/>
      <c r="IXV312" s="42"/>
      <c r="IXX312" s="357"/>
      <c r="IXY312" s="358"/>
      <c r="IXZ312" s="307"/>
      <c r="IYA312" s="307"/>
      <c r="IYB312" s="308"/>
      <c r="IYD312" s="42"/>
      <c r="IYF312" s="357"/>
      <c r="IYG312" s="358"/>
      <c r="IYH312" s="307"/>
      <c r="IYI312" s="307"/>
      <c r="IYJ312" s="308"/>
      <c r="IYL312" s="42"/>
      <c r="IYN312" s="357"/>
      <c r="IYO312" s="358"/>
      <c r="IYP312" s="307"/>
      <c r="IYQ312" s="307"/>
      <c r="IYR312" s="308"/>
      <c r="IYT312" s="42"/>
      <c r="IYV312" s="357"/>
      <c r="IYW312" s="358"/>
      <c r="IYX312" s="307"/>
      <c r="IYY312" s="307"/>
      <c r="IYZ312" s="308"/>
      <c r="IZB312" s="42"/>
      <c r="IZD312" s="357"/>
      <c r="IZE312" s="358"/>
      <c r="IZF312" s="307"/>
      <c r="IZG312" s="307"/>
      <c r="IZH312" s="308"/>
      <c r="IZJ312" s="42"/>
      <c r="IZL312" s="357"/>
      <c r="IZM312" s="358"/>
      <c r="IZN312" s="307"/>
      <c r="IZO312" s="307"/>
      <c r="IZP312" s="308"/>
      <c r="IZR312" s="42"/>
      <c r="IZT312" s="357"/>
      <c r="IZU312" s="358"/>
      <c r="IZV312" s="307"/>
      <c r="IZW312" s="307"/>
      <c r="IZX312" s="308"/>
      <c r="IZZ312" s="42"/>
      <c r="JAB312" s="357"/>
      <c r="JAC312" s="358"/>
      <c r="JAD312" s="307"/>
      <c r="JAE312" s="307"/>
      <c r="JAF312" s="308"/>
      <c r="JAH312" s="42"/>
      <c r="JAJ312" s="357"/>
      <c r="JAK312" s="358"/>
      <c r="JAL312" s="307"/>
      <c r="JAM312" s="307"/>
      <c r="JAN312" s="308"/>
      <c r="JAP312" s="42"/>
      <c r="JAR312" s="357"/>
      <c r="JAS312" s="358"/>
      <c r="JAT312" s="307"/>
      <c r="JAU312" s="307"/>
      <c r="JAV312" s="308"/>
      <c r="JAX312" s="42"/>
      <c r="JAZ312" s="357"/>
      <c r="JBA312" s="358"/>
      <c r="JBB312" s="307"/>
      <c r="JBC312" s="307"/>
      <c r="JBD312" s="308"/>
      <c r="JBF312" s="42"/>
      <c r="JBH312" s="357"/>
      <c r="JBI312" s="358"/>
      <c r="JBJ312" s="307"/>
      <c r="JBK312" s="307"/>
      <c r="JBL312" s="308"/>
      <c r="JBN312" s="42"/>
      <c r="JBP312" s="357"/>
      <c r="JBQ312" s="358"/>
      <c r="JBR312" s="307"/>
      <c r="JBS312" s="307"/>
      <c r="JBT312" s="308"/>
      <c r="JBV312" s="42"/>
      <c r="JBX312" s="357"/>
      <c r="JBY312" s="358"/>
      <c r="JBZ312" s="307"/>
      <c r="JCA312" s="307"/>
      <c r="JCB312" s="308"/>
      <c r="JCD312" s="42"/>
      <c r="JCF312" s="357"/>
      <c r="JCG312" s="358"/>
      <c r="JCH312" s="307"/>
      <c r="JCI312" s="307"/>
      <c r="JCJ312" s="308"/>
      <c r="JCL312" s="42"/>
      <c r="JCN312" s="357"/>
      <c r="JCO312" s="358"/>
      <c r="JCP312" s="307"/>
      <c r="JCQ312" s="307"/>
      <c r="JCR312" s="308"/>
      <c r="JCT312" s="42"/>
      <c r="JCV312" s="357"/>
      <c r="JCW312" s="358"/>
      <c r="JCX312" s="307"/>
      <c r="JCY312" s="307"/>
      <c r="JCZ312" s="308"/>
      <c r="JDB312" s="42"/>
      <c r="JDD312" s="357"/>
      <c r="JDE312" s="358"/>
      <c r="JDF312" s="307"/>
      <c r="JDG312" s="307"/>
      <c r="JDH312" s="308"/>
      <c r="JDJ312" s="42"/>
      <c r="JDL312" s="357"/>
      <c r="JDM312" s="358"/>
      <c r="JDN312" s="307"/>
      <c r="JDO312" s="307"/>
      <c r="JDP312" s="308"/>
      <c r="JDR312" s="42"/>
      <c r="JDT312" s="357"/>
      <c r="JDU312" s="358"/>
      <c r="JDV312" s="307"/>
      <c r="JDW312" s="307"/>
      <c r="JDX312" s="308"/>
      <c r="JDZ312" s="42"/>
      <c r="JEB312" s="357"/>
      <c r="JEC312" s="358"/>
      <c r="JED312" s="307"/>
      <c r="JEE312" s="307"/>
      <c r="JEF312" s="308"/>
      <c r="JEH312" s="42"/>
      <c r="JEJ312" s="357"/>
      <c r="JEK312" s="358"/>
      <c r="JEL312" s="307"/>
      <c r="JEM312" s="307"/>
      <c r="JEN312" s="308"/>
      <c r="JEP312" s="42"/>
      <c r="JER312" s="357"/>
      <c r="JES312" s="358"/>
      <c r="JET312" s="307"/>
      <c r="JEU312" s="307"/>
      <c r="JEV312" s="308"/>
      <c r="JEX312" s="42"/>
      <c r="JEZ312" s="357"/>
      <c r="JFA312" s="358"/>
      <c r="JFB312" s="307"/>
      <c r="JFC312" s="307"/>
      <c r="JFD312" s="308"/>
      <c r="JFF312" s="42"/>
      <c r="JFH312" s="357"/>
      <c r="JFI312" s="358"/>
      <c r="JFJ312" s="307"/>
      <c r="JFK312" s="307"/>
      <c r="JFL312" s="308"/>
      <c r="JFN312" s="42"/>
      <c r="JFP312" s="357"/>
      <c r="JFQ312" s="358"/>
      <c r="JFR312" s="307"/>
      <c r="JFS312" s="307"/>
      <c r="JFT312" s="308"/>
      <c r="JFV312" s="42"/>
      <c r="JFX312" s="357"/>
      <c r="JFY312" s="358"/>
      <c r="JFZ312" s="307"/>
      <c r="JGA312" s="307"/>
      <c r="JGB312" s="308"/>
      <c r="JGD312" s="42"/>
      <c r="JGF312" s="357"/>
      <c r="JGG312" s="358"/>
      <c r="JGH312" s="307"/>
      <c r="JGI312" s="307"/>
      <c r="JGJ312" s="308"/>
      <c r="JGL312" s="42"/>
      <c r="JGN312" s="357"/>
      <c r="JGO312" s="358"/>
      <c r="JGP312" s="307"/>
      <c r="JGQ312" s="307"/>
      <c r="JGR312" s="308"/>
      <c r="JGT312" s="42"/>
      <c r="JGV312" s="357"/>
      <c r="JGW312" s="358"/>
      <c r="JGX312" s="307"/>
      <c r="JGY312" s="307"/>
      <c r="JGZ312" s="308"/>
      <c r="JHB312" s="42"/>
      <c r="JHD312" s="357"/>
      <c r="JHE312" s="358"/>
      <c r="JHF312" s="307"/>
      <c r="JHG312" s="307"/>
      <c r="JHH312" s="308"/>
      <c r="JHJ312" s="42"/>
      <c r="JHL312" s="357"/>
      <c r="JHM312" s="358"/>
      <c r="JHN312" s="307"/>
      <c r="JHO312" s="307"/>
      <c r="JHP312" s="308"/>
      <c r="JHR312" s="42"/>
      <c r="JHT312" s="357"/>
      <c r="JHU312" s="358"/>
      <c r="JHV312" s="307"/>
      <c r="JHW312" s="307"/>
      <c r="JHX312" s="308"/>
      <c r="JHZ312" s="42"/>
      <c r="JIB312" s="357"/>
      <c r="JIC312" s="358"/>
      <c r="JID312" s="307"/>
      <c r="JIE312" s="307"/>
      <c r="JIF312" s="308"/>
      <c r="JIH312" s="42"/>
      <c r="JIJ312" s="357"/>
      <c r="JIK312" s="358"/>
      <c r="JIL312" s="307"/>
      <c r="JIM312" s="307"/>
      <c r="JIN312" s="308"/>
      <c r="JIP312" s="42"/>
      <c r="JIR312" s="357"/>
      <c r="JIS312" s="358"/>
      <c r="JIT312" s="307"/>
      <c r="JIU312" s="307"/>
      <c r="JIV312" s="308"/>
      <c r="JIX312" s="42"/>
      <c r="JIZ312" s="357"/>
      <c r="JJA312" s="358"/>
      <c r="JJB312" s="307"/>
      <c r="JJC312" s="307"/>
      <c r="JJD312" s="308"/>
      <c r="JJF312" s="42"/>
      <c r="JJH312" s="357"/>
      <c r="JJI312" s="358"/>
      <c r="JJJ312" s="307"/>
      <c r="JJK312" s="307"/>
      <c r="JJL312" s="308"/>
      <c r="JJN312" s="42"/>
      <c r="JJP312" s="357"/>
      <c r="JJQ312" s="358"/>
      <c r="JJR312" s="307"/>
      <c r="JJS312" s="307"/>
      <c r="JJT312" s="308"/>
      <c r="JJV312" s="42"/>
      <c r="JJX312" s="357"/>
      <c r="JJY312" s="358"/>
      <c r="JJZ312" s="307"/>
      <c r="JKA312" s="307"/>
      <c r="JKB312" s="308"/>
      <c r="JKD312" s="42"/>
      <c r="JKF312" s="357"/>
      <c r="JKG312" s="358"/>
      <c r="JKH312" s="307"/>
      <c r="JKI312" s="307"/>
      <c r="JKJ312" s="308"/>
      <c r="JKL312" s="42"/>
      <c r="JKN312" s="357"/>
      <c r="JKO312" s="358"/>
      <c r="JKP312" s="307"/>
      <c r="JKQ312" s="307"/>
      <c r="JKR312" s="308"/>
      <c r="JKT312" s="42"/>
      <c r="JKV312" s="357"/>
      <c r="JKW312" s="358"/>
      <c r="JKX312" s="307"/>
      <c r="JKY312" s="307"/>
      <c r="JKZ312" s="308"/>
      <c r="JLB312" s="42"/>
      <c r="JLD312" s="357"/>
      <c r="JLE312" s="358"/>
      <c r="JLF312" s="307"/>
      <c r="JLG312" s="307"/>
      <c r="JLH312" s="308"/>
      <c r="JLJ312" s="42"/>
      <c r="JLL312" s="357"/>
      <c r="JLM312" s="358"/>
      <c r="JLN312" s="307"/>
      <c r="JLO312" s="307"/>
      <c r="JLP312" s="308"/>
      <c r="JLR312" s="42"/>
      <c r="JLT312" s="357"/>
      <c r="JLU312" s="358"/>
      <c r="JLV312" s="307"/>
      <c r="JLW312" s="307"/>
      <c r="JLX312" s="308"/>
      <c r="JLZ312" s="42"/>
      <c r="JMB312" s="357"/>
      <c r="JMC312" s="358"/>
      <c r="JMD312" s="307"/>
      <c r="JME312" s="307"/>
      <c r="JMF312" s="308"/>
      <c r="JMH312" s="42"/>
      <c r="JMJ312" s="357"/>
      <c r="JMK312" s="358"/>
      <c r="JML312" s="307"/>
      <c r="JMM312" s="307"/>
      <c r="JMN312" s="308"/>
      <c r="JMP312" s="42"/>
      <c r="JMR312" s="357"/>
      <c r="JMS312" s="358"/>
      <c r="JMT312" s="307"/>
      <c r="JMU312" s="307"/>
      <c r="JMV312" s="308"/>
      <c r="JMX312" s="42"/>
      <c r="JMZ312" s="357"/>
      <c r="JNA312" s="358"/>
      <c r="JNB312" s="307"/>
      <c r="JNC312" s="307"/>
      <c r="JND312" s="308"/>
      <c r="JNF312" s="42"/>
      <c r="JNH312" s="357"/>
      <c r="JNI312" s="358"/>
      <c r="JNJ312" s="307"/>
      <c r="JNK312" s="307"/>
      <c r="JNL312" s="308"/>
      <c r="JNN312" s="42"/>
      <c r="JNP312" s="357"/>
      <c r="JNQ312" s="358"/>
      <c r="JNR312" s="307"/>
      <c r="JNS312" s="307"/>
      <c r="JNT312" s="308"/>
      <c r="JNV312" s="42"/>
      <c r="JNX312" s="357"/>
      <c r="JNY312" s="358"/>
      <c r="JNZ312" s="307"/>
      <c r="JOA312" s="307"/>
      <c r="JOB312" s="308"/>
      <c r="JOD312" s="42"/>
      <c r="JOF312" s="357"/>
      <c r="JOG312" s="358"/>
      <c r="JOH312" s="307"/>
      <c r="JOI312" s="307"/>
      <c r="JOJ312" s="308"/>
      <c r="JOL312" s="42"/>
      <c r="JON312" s="357"/>
      <c r="JOO312" s="358"/>
      <c r="JOP312" s="307"/>
      <c r="JOQ312" s="307"/>
      <c r="JOR312" s="308"/>
      <c r="JOT312" s="42"/>
      <c r="JOV312" s="357"/>
      <c r="JOW312" s="358"/>
      <c r="JOX312" s="307"/>
      <c r="JOY312" s="307"/>
      <c r="JOZ312" s="308"/>
      <c r="JPB312" s="42"/>
      <c r="JPD312" s="357"/>
      <c r="JPE312" s="358"/>
      <c r="JPF312" s="307"/>
      <c r="JPG312" s="307"/>
      <c r="JPH312" s="308"/>
      <c r="JPJ312" s="42"/>
      <c r="JPL312" s="357"/>
      <c r="JPM312" s="358"/>
      <c r="JPN312" s="307"/>
      <c r="JPO312" s="307"/>
      <c r="JPP312" s="308"/>
      <c r="JPR312" s="42"/>
      <c r="JPT312" s="357"/>
      <c r="JPU312" s="358"/>
      <c r="JPV312" s="307"/>
      <c r="JPW312" s="307"/>
      <c r="JPX312" s="308"/>
      <c r="JPZ312" s="42"/>
      <c r="JQB312" s="357"/>
      <c r="JQC312" s="358"/>
      <c r="JQD312" s="307"/>
      <c r="JQE312" s="307"/>
      <c r="JQF312" s="308"/>
      <c r="JQH312" s="42"/>
      <c r="JQJ312" s="357"/>
      <c r="JQK312" s="358"/>
      <c r="JQL312" s="307"/>
      <c r="JQM312" s="307"/>
      <c r="JQN312" s="308"/>
      <c r="JQP312" s="42"/>
      <c r="JQR312" s="357"/>
      <c r="JQS312" s="358"/>
      <c r="JQT312" s="307"/>
      <c r="JQU312" s="307"/>
      <c r="JQV312" s="308"/>
      <c r="JQX312" s="42"/>
      <c r="JQZ312" s="357"/>
      <c r="JRA312" s="358"/>
      <c r="JRB312" s="307"/>
      <c r="JRC312" s="307"/>
      <c r="JRD312" s="308"/>
      <c r="JRF312" s="42"/>
      <c r="JRH312" s="357"/>
      <c r="JRI312" s="358"/>
      <c r="JRJ312" s="307"/>
      <c r="JRK312" s="307"/>
      <c r="JRL312" s="308"/>
      <c r="JRN312" s="42"/>
      <c r="JRP312" s="357"/>
      <c r="JRQ312" s="358"/>
      <c r="JRR312" s="307"/>
      <c r="JRS312" s="307"/>
      <c r="JRT312" s="308"/>
      <c r="JRV312" s="42"/>
      <c r="JRX312" s="357"/>
      <c r="JRY312" s="358"/>
      <c r="JRZ312" s="307"/>
      <c r="JSA312" s="307"/>
      <c r="JSB312" s="308"/>
      <c r="JSD312" s="42"/>
      <c r="JSF312" s="357"/>
      <c r="JSG312" s="358"/>
      <c r="JSH312" s="307"/>
      <c r="JSI312" s="307"/>
      <c r="JSJ312" s="308"/>
      <c r="JSL312" s="42"/>
      <c r="JSN312" s="357"/>
      <c r="JSO312" s="358"/>
      <c r="JSP312" s="307"/>
      <c r="JSQ312" s="307"/>
      <c r="JSR312" s="308"/>
      <c r="JST312" s="42"/>
      <c r="JSV312" s="357"/>
      <c r="JSW312" s="358"/>
      <c r="JSX312" s="307"/>
      <c r="JSY312" s="307"/>
      <c r="JSZ312" s="308"/>
      <c r="JTB312" s="42"/>
      <c r="JTD312" s="357"/>
      <c r="JTE312" s="358"/>
      <c r="JTF312" s="307"/>
      <c r="JTG312" s="307"/>
      <c r="JTH312" s="308"/>
      <c r="JTJ312" s="42"/>
      <c r="JTL312" s="357"/>
      <c r="JTM312" s="358"/>
      <c r="JTN312" s="307"/>
      <c r="JTO312" s="307"/>
      <c r="JTP312" s="308"/>
      <c r="JTR312" s="42"/>
      <c r="JTT312" s="357"/>
      <c r="JTU312" s="358"/>
      <c r="JTV312" s="307"/>
      <c r="JTW312" s="307"/>
      <c r="JTX312" s="308"/>
      <c r="JTZ312" s="42"/>
      <c r="JUB312" s="357"/>
      <c r="JUC312" s="358"/>
      <c r="JUD312" s="307"/>
      <c r="JUE312" s="307"/>
      <c r="JUF312" s="308"/>
      <c r="JUH312" s="42"/>
      <c r="JUJ312" s="357"/>
      <c r="JUK312" s="358"/>
      <c r="JUL312" s="307"/>
      <c r="JUM312" s="307"/>
      <c r="JUN312" s="308"/>
      <c r="JUP312" s="42"/>
      <c r="JUR312" s="357"/>
      <c r="JUS312" s="358"/>
      <c r="JUT312" s="307"/>
      <c r="JUU312" s="307"/>
      <c r="JUV312" s="308"/>
      <c r="JUX312" s="42"/>
      <c r="JUZ312" s="357"/>
      <c r="JVA312" s="358"/>
      <c r="JVB312" s="307"/>
      <c r="JVC312" s="307"/>
      <c r="JVD312" s="308"/>
      <c r="JVF312" s="42"/>
      <c r="JVH312" s="357"/>
      <c r="JVI312" s="358"/>
      <c r="JVJ312" s="307"/>
      <c r="JVK312" s="307"/>
      <c r="JVL312" s="308"/>
      <c r="JVN312" s="42"/>
      <c r="JVP312" s="357"/>
      <c r="JVQ312" s="358"/>
      <c r="JVR312" s="307"/>
      <c r="JVS312" s="307"/>
      <c r="JVT312" s="308"/>
      <c r="JVV312" s="42"/>
      <c r="JVX312" s="357"/>
      <c r="JVY312" s="358"/>
      <c r="JVZ312" s="307"/>
      <c r="JWA312" s="307"/>
      <c r="JWB312" s="308"/>
      <c r="JWD312" s="42"/>
      <c r="JWF312" s="357"/>
      <c r="JWG312" s="358"/>
      <c r="JWH312" s="307"/>
      <c r="JWI312" s="307"/>
      <c r="JWJ312" s="308"/>
      <c r="JWL312" s="42"/>
      <c r="JWN312" s="357"/>
      <c r="JWO312" s="358"/>
      <c r="JWP312" s="307"/>
      <c r="JWQ312" s="307"/>
      <c r="JWR312" s="308"/>
      <c r="JWT312" s="42"/>
      <c r="JWV312" s="357"/>
      <c r="JWW312" s="358"/>
      <c r="JWX312" s="307"/>
      <c r="JWY312" s="307"/>
      <c r="JWZ312" s="308"/>
      <c r="JXB312" s="42"/>
      <c r="JXD312" s="357"/>
      <c r="JXE312" s="358"/>
      <c r="JXF312" s="307"/>
      <c r="JXG312" s="307"/>
      <c r="JXH312" s="308"/>
      <c r="JXJ312" s="42"/>
      <c r="JXL312" s="357"/>
      <c r="JXM312" s="358"/>
      <c r="JXN312" s="307"/>
      <c r="JXO312" s="307"/>
      <c r="JXP312" s="308"/>
      <c r="JXR312" s="42"/>
      <c r="JXT312" s="357"/>
      <c r="JXU312" s="358"/>
      <c r="JXV312" s="307"/>
      <c r="JXW312" s="307"/>
      <c r="JXX312" s="308"/>
      <c r="JXZ312" s="42"/>
      <c r="JYB312" s="357"/>
      <c r="JYC312" s="358"/>
      <c r="JYD312" s="307"/>
      <c r="JYE312" s="307"/>
      <c r="JYF312" s="308"/>
      <c r="JYH312" s="42"/>
      <c r="JYJ312" s="357"/>
      <c r="JYK312" s="358"/>
      <c r="JYL312" s="307"/>
      <c r="JYM312" s="307"/>
      <c r="JYN312" s="308"/>
      <c r="JYP312" s="42"/>
      <c r="JYR312" s="357"/>
      <c r="JYS312" s="358"/>
      <c r="JYT312" s="307"/>
      <c r="JYU312" s="307"/>
      <c r="JYV312" s="308"/>
      <c r="JYX312" s="42"/>
      <c r="JYZ312" s="357"/>
      <c r="JZA312" s="358"/>
      <c r="JZB312" s="307"/>
      <c r="JZC312" s="307"/>
      <c r="JZD312" s="308"/>
      <c r="JZF312" s="42"/>
      <c r="JZH312" s="357"/>
      <c r="JZI312" s="358"/>
      <c r="JZJ312" s="307"/>
      <c r="JZK312" s="307"/>
      <c r="JZL312" s="308"/>
      <c r="JZN312" s="42"/>
      <c r="JZP312" s="357"/>
      <c r="JZQ312" s="358"/>
      <c r="JZR312" s="307"/>
      <c r="JZS312" s="307"/>
      <c r="JZT312" s="308"/>
      <c r="JZV312" s="42"/>
      <c r="JZX312" s="357"/>
      <c r="JZY312" s="358"/>
      <c r="JZZ312" s="307"/>
      <c r="KAA312" s="307"/>
      <c r="KAB312" s="308"/>
      <c r="KAD312" s="42"/>
      <c r="KAF312" s="357"/>
      <c r="KAG312" s="358"/>
      <c r="KAH312" s="307"/>
      <c r="KAI312" s="307"/>
      <c r="KAJ312" s="308"/>
      <c r="KAL312" s="42"/>
      <c r="KAN312" s="357"/>
      <c r="KAO312" s="358"/>
      <c r="KAP312" s="307"/>
      <c r="KAQ312" s="307"/>
      <c r="KAR312" s="308"/>
      <c r="KAT312" s="42"/>
      <c r="KAV312" s="357"/>
      <c r="KAW312" s="358"/>
      <c r="KAX312" s="307"/>
      <c r="KAY312" s="307"/>
      <c r="KAZ312" s="308"/>
      <c r="KBB312" s="42"/>
      <c r="KBD312" s="357"/>
      <c r="KBE312" s="358"/>
      <c r="KBF312" s="307"/>
      <c r="KBG312" s="307"/>
      <c r="KBH312" s="308"/>
      <c r="KBJ312" s="42"/>
      <c r="KBL312" s="357"/>
      <c r="KBM312" s="358"/>
      <c r="KBN312" s="307"/>
      <c r="KBO312" s="307"/>
      <c r="KBP312" s="308"/>
      <c r="KBR312" s="42"/>
      <c r="KBT312" s="357"/>
      <c r="KBU312" s="358"/>
      <c r="KBV312" s="307"/>
      <c r="KBW312" s="307"/>
      <c r="KBX312" s="308"/>
      <c r="KBZ312" s="42"/>
      <c r="KCB312" s="357"/>
      <c r="KCC312" s="358"/>
      <c r="KCD312" s="307"/>
      <c r="KCE312" s="307"/>
      <c r="KCF312" s="308"/>
      <c r="KCH312" s="42"/>
      <c r="KCJ312" s="357"/>
      <c r="KCK312" s="358"/>
      <c r="KCL312" s="307"/>
      <c r="KCM312" s="307"/>
      <c r="KCN312" s="308"/>
      <c r="KCP312" s="42"/>
      <c r="KCR312" s="357"/>
      <c r="KCS312" s="358"/>
      <c r="KCT312" s="307"/>
      <c r="KCU312" s="307"/>
      <c r="KCV312" s="308"/>
      <c r="KCX312" s="42"/>
      <c r="KCZ312" s="357"/>
      <c r="KDA312" s="358"/>
      <c r="KDB312" s="307"/>
      <c r="KDC312" s="307"/>
      <c r="KDD312" s="308"/>
      <c r="KDF312" s="42"/>
      <c r="KDH312" s="357"/>
      <c r="KDI312" s="358"/>
      <c r="KDJ312" s="307"/>
      <c r="KDK312" s="307"/>
      <c r="KDL312" s="308"/>
      <c r="KDN312" s="42"/>
      <c r="KDP312" s="357"/>
      <c r="KDQ312" s="358"/>
      <c r="KDR312" s="307"/>
      <c r="KDS312" s="307"/>
      <c r="KDT312" s="308"/>
      <c r="KDV312" s="42"/>
      <c r="KDX312" s="357"/>
      <c r="KDY312" s="358"/>
      <c r="KDZ312" s="307"/>
      <c r="KEA312" s="307"/>
      <c r="KEB312" s="308"/>
      <c r="KED312" s="42"/>
      <c r="KEF312" s="357"/>
      <c r="KEG312" s="358"/>
      <c r="KEH312" s="307"/>
      <c r="KEI312" s="307"/>
      <c r="KEJ312" s="308"/>
      <c r="KEL312" s="42"/>
      <c r="KEN312" s="357"/>
      <c r="KEO312" s="358"/>
      <c r="KEP312" s="307"/>
      <c r="KEQ312" s="307"/>
      <c r="KER312" s="308"/>
      <c r="KET312" s="42"/>
      <c r="KEV312" s="357"/>
      <c r="KEW312" s="358"/>
      <c r="KEX312" s="307"/>
      <c r="KEY312" s="307"/>
      <c r="KEZ312" s="308"/>
      <c r="KFB312" s="42"/>
      <c r="KFD312" s="357"/>
      <c r="KFE312" s="358"/>
      <c r="KFF312" s="307"/>
      <c r="KFG312" s="307"/>
      <c r="KFH312" s="308"/>
      <c r="KFJ312" s="42"/>
      <c r="KFL312" s="357"/>
      <c r="KFM312" s="358"/>
      <c r="KFN312" s="307"/>
      <c r="KFO312" s="307"/>
      <c r="KFP312" s="308"/>
      <c r="KFR312" s="42"/>
      <c r="KFT312" s="357"/>
      <c r="KFU312" s="358"/>
      <c r="KFV312" s="307"/>
      <c r="KFW312" s="307"/>
      <c r="KFX312" s="308"/>
      <c r="KFZ312" s="42"/>
      <c r="KGB312" s="357"/>
      <c r="KGC312" s="358"/>
      <c r="KGD312" s="307"/>
      <c r="KGE312" s="307"/>
      <c r="KGF312" s="308"/>
      <c r="KGH312" s="42"/>
      <c r="KGJ312" s="357"/>
      <c r="KGK312" s="358"/>
      <c r="KGL312" s="307"/>
      <c r="KGM312" s="307"/>
      <c r="KGN312" s="308"/>
      <c r="KGP312" s="42"/>
      <c r="KGR312" s="357"/>
      <c r="KGS312" s="358"/>
      <c r="KGT312" s="307"/>
      <c r="KGU312" s="307"/>
      <c r="KGV312" s="308"/>
      <c r="KGX312" s="42"/>
      <c r="KGZ312" s="357"/>
      <c r="KHA312" s="358"/>
      <c r="KHB312" s="307"/>
      <c r="KHC312" s="307"/>
      <c r="KHD312" s="308"/>
      <c r="KHF312" s="42"/>
      <c r="KHH312" s="357"/>
      <c r="KHI312" s="358"/>
      <c r="KHJ312" s="307"/>
      <c r="KHK312" s="307"/>
      <c r="KHL312" s="308"/>
      <c r="KHN312" s="42"/>
      <c r="KHP312" s="357"/>
      <c r="KHQ312" s="358"/>
      <c r="KHR312" s="307"/>
      <c r="KHS312" s="307"/>
      <c r="KHT312" s="308"/>
      <c r="KHV312" s="42"/>
      <c r="KHX312" s="357"/>
      <c r="KHY312" s="358"/>
      <c r="KHZ312" s="307"/>
      <c r="KIA312" s="307"/>
      <c r="KIB312" s="308"/>
      <c r="KID312" s="42"/>
      <c r="KIF312" s="357"/>
      <c r="KIG312" s="358"/>
      <c r="KIH312" s="307"/>
      <c r="KII312" s="307"/>
      <c r="KIJ312" s="308"/>
      <c r="KIL312" s="42"/>
      <c r="KIN312" s="357"/>
      <c r="KIO312" s="358"/>
      <c r="KIP312" s="307"/>
      <c r="KIQ312" s="307"/>
      <c r="KIR312" s="308"/>
      <c r="KIT312" s="42"/>
      <c r="KIV312" s="357"/>
      <c r="KIW312" s="358"/>
      <c r="KIX312" s="307"/>
      <c r="KIY312" s="307"/>
      <c r="KIZ312" s="308"/>
      <c r="KJB312" s="42"/>
      <c r="KJD312" s="357"/>
      <c r="KJE312" s="358"/>
      <c r="KJF312" s="307"/>
      <c r="KJG312" s="307"/>
      <c r="KJH312" s="308"/>
      <c r="KJJ312" s="42"/>
      <c r="KJL312" s="357"/>
      <c r="KJM312" s="358"/>
      <c r="KJN312" s="307"/>
      <c r="KJO312" s="307"/>
      <c r="KJP312" s="308"/>
      <c r="KJR312" s="42"/>
      <c r="KJT312" s="357"/>
      <c r="KJU312" s="358"/>
      <c r="KJV312" s="307"/>
      <c r="KJW312" s="307"/>
      <c r="KJX312" s="308"/>
      <c r="KJZ312" s="42"/>
      <c r="KKB312" s="357"/>
      <c r="KKC312" s="358"/>
      <c r="KKD312" s="307"/>
      <c r="KKE312" s="307"/>
      <c r="KKF312" s="308"/>
      <c r="KKH312" s="42"/>
      <c r="KKJ312" s="357"/>
      <c r="KKK312" s="358"/>
      <c r="KKL312" s="307"/>
      <c r="KKM312" s="307"/>
      <c r="KKN312" s="308"/>
      <c r="KKP312" s="42"/>
      <c r="KKR312" s="357"/>
      <c r="KKS312" s="358"/>
      <c r="KKT312" s="307"/>
      <c r="KKU312" s="307"/>
      <c r="KKV312" s="308"/>
      <c r="KKX312" s="42"/>
      <c r="KKZ312" s="357"/>
      <c r="KLA312" s="358"/>
      <c r="KLB312" s="307"/>
      <c r="KLC312" s="307"/>
      <c r="KLD312" s="308"/>
      <c r="KLF312" s="42"/>
      <c r="KLH312" s="357"/>
      <c r="KLI312" s="358"/>
      <c r="KLJ312" s="307"/>
      <c r="KLK312" s="307"/>
      <c r="KLL312" s="308"/>
      <c r="KLN312" s="42"/>
      <c r="KLP312" s="357"/>
      <c r="KLQ312" s="358"/>
      <c r="KLR312" s="307"/>
      <c r="KLS312" s="307"/>
      <c r="KLT312" s="308"/>
      <c r="KLV312" s="42"/>
      <c r="KLX312" s="357"/>
      <c r="KLY312" s="358"/>
      <c r="KLZ312" s="307"/>
      <c r="KMA312" s="307"/>
      <c r="KMB312" s="308"/>
      <c r="KMD312" s="42"/>
      <c r="KMF312" s="357"/>
      <c r="KMG312" s="358"/>
      <c r="KMH312" s="307"/>
      <c r="KMI312" s="307"/>
      <c r="KMJ312" s="308"/>
      <c r="KML312" s="42"/>
      <c r="KMN312" s="357"/>
      <c r="KMO312" s="358"/>
      <c r="KMP312" s="307"/>
      <c r="KMQ312" s="307"/>
      <c r="KMR312" s="308"/>
      <c r="KMT312" s="42"/>
      <c r="KMV312" s="357"/>
      <c r="KMW312" s="358"/>
      <c r="KMX312" s="307"/>
      <c r="KMY312" s="307"/>
      <c r="KMZ312" s="308"/>
      <c r="KNB312" s="42"/>
      <c r="KND312" s="357"/>
      <c r="KNE312" s="358"/>
      <c r="KNF312" s="307"/>
      <c r="KNG312" s="307"/>
      <c r="KNH312" s="308"/>
      <c r="KNJ312" s="42"/>
      <c r="KNL312" s="357"/>
      <c r="KNM312" s="358"/>
      <c r="KNN312" s="307"/>
      <c r="KNO312" s="307"/>
      <c r="KNP312" s="308"/>
      <c r="KNR312" s="42"/>
      <c r="KNT312" s="357"/>
      <c r="KNU312" s="358"/>
      <c r="KNV312" s="307"/>
      <c r="KNW312" s="307"/>
      <c r="KNX312" s="308"/>
      <c r="KNZ312" s="42"/>
      <c r="KOB312" s="357"/>
      <c r="KOC312" s="358"/>
      <c r="KOD312" s="307"/>
      <c r="KOE312" s="307"/>
      <c r="KOF312" s="308"/>
      <c r="KOH312" s="42"/>
      <c r="KOJ312" s="357"/>
      <c r="KOK312" s="358"/>
      <c r="KOL312" s="307"/>
      <c r="KOM312" s="307"/>
      <c r="KON312" s="308"/>
      <c r="KOP312" s="42"/>
      <c r="KOR312" s="357"/>
      <c r="KOS312" s="358"/>
      <c r="KOT312" s="307"/>
      <c r="KOU312" s="307"/>
      <c r="KOV312" s="308"/>
      <c r="KOX312" s="42"/>
      <c r="KOZ312" s="357"/>
      <c r="KPA312" s="358"/>
      <c r="KPB312" s="307"/>
      <c r="KPC312" s="307"/>
      <c r="KPD312" s="308"/>
      <c r="KPF312" s="42"/>
      <c r="KPH312" s="357"/>
      <c r="KPI312" s="358"/>
      <c r="KPJ312" s="307"/>
      <c r="KPK312" s="307"/>
      <c r="KPL312" s="308"/>
      <c r="KPN312" s="42"/>
      <c r="KPP312" s="357"/>
      <c r="KPQ312" s="358"/>
      <c r="KPR312" s="307"/>
      <c r="KPS312" s="307"/>
      <c r="KPT312" s="308"/>
      <c r="KPV312" s="42"/>
      <c r="KPX312" s="357"/>
      <c r="KPY312" s="358"/>
      <c r="KPZ312" s="307"/>
      <c r="KQA312" s="307"/>
      <c r="KQB312" s="308"/>
      <c r="KQD312" s="42"/>
      <c r="KQF312" s="357"/>
      <c r="KQG312" s="358"/>
      <c r="KQH312" s="307"/>
      <c r="KQI312" s="307"/>
      <c r="KQJ312" s="308"/>
      <c r="KQL312" s="42"/>
      <c r="KQN312" s="357"/>
      <c r="KQO312" s="358"/>
      <c r="KQP312" s="307"/>
      <c r="KQQ312" s="307"/>
      <c r="KQR312" s="308"/>
      <c r="KQT312" s="42"/>
      <c r="KQV312" s="357"/>
      <c r="KQW312" s="358"/>
      <c r="KQX312" s="307"/>
      <c r="KQY312" s="307"/>
      <c r="KQZ312" s="308"/>
      <c r="KRB312" s="42"/>
      <c r="KRD312" s="357"/>
      <c r="KRE312" s="358"/>
      <c r="KRF312" s="307"/>
      <c r="KRG312" s="307"/>
      <c r="KRH312" s="308"/>
      <c r="KRJ312" s="42"/>
      <c r="KRL312" s="357"/>
      <c r="KRM312" s="358"/>
      <c r="KRN312" s="307"/>
      <c r="KRO312" s="307"/>
      <c r="KRP312" s="308"/>
      <c r="KRR312" s="42"/>
      <c r="KRT312" s="357"/>
      <c r="KRU312" s="358"/>
      <c r="KRV312" s="307"/>
      <c r="KRW312" s="307"/>
      <c r="KRX312" s="308"/>
      <c r="KRZ312" s="42"/>
      <c r="KSB312" s="357"/>
      <c r="KSC312" s="358"/>
      <c r="KSD312" s="307"/>
      <c r="KSE312" s="307"/>
      <c r="KSF312" s="308"/>
      <c r="KSH312" s="42"/>
      <c r="KSJ312" s="357"/>
      <c r="KSK312" s="358"/>
      <c r="KSL312" s="307"/>
      <c r="KSM312" s="307"/>
      <c r="KSN312" s="308"/>
      <c r="KSP312" s="42"/>
      <c r="KSR312" s="357"/>
      <c r="KSS312" s="358"/>
      <c r="KST312" s="307"/>
      <c r="KSU312" s="307"/>
      <c r="KSV312" s="308"/>
      <c r="KSX312" s="42"/>
      <c r="KSZ312" s="357"/>
      <c r="KTA312" s="358"/>
      <c r="KTB312" s="307"/>
      <c r="KTC312" s="307"/>
      <c r="KTD312" s="308"/>
      <c r="KTF312" s="42"/>
      <c r="KTH312" s="357"/>
      <c r="KTI312" s="358"/>
      <c r="KTJ312" s="307"/>
      <c r="KTK312" s="307"/>
      <c r="KTL312" s="308"/>
      <c r="KTN312" s="42"/>
      <c r="KTP312" s="357"/>
      <c r="KTQ312" s="358"/>
      <c r="KTR312" s="307"/>
      <c r="KTS312" s="307"/>
      <c r="KTT312" s="308"/>
      <c r="KTV312" s="42"/>
      <c r="KTX312" s="357"/>
      <c r="KTY312" s="358"/>
      <c r="KTZ312" s="307"/>
      <c r="KUA312" s="307"/>
      <c r="KUB312" s="308"/>
      <c r="KUD312" s="42"/>
      <c r="KUF312" s="357"/>
      <c r="KUG312" s="358"/>
      <c r="KUH312" s="307"/>
      <c r="KUI312" s="307"/>
      <c r="KUJ312" s="308"/>
      <c r="KUL312" s="42"/>
      <c r="KUN312" s="357"/>
      <c r="KUO312" s="358"/>
      <c r="KUP312" s="307"/>
      <c r="KUQ312" s="307"/>
      <c r="KUR312" s="308"/>
      <c r="KUT312" s="42"/>
      <c r="KUV312" s="357"/>
      <c r="KUW312" s="358"/>
      <c r="KUX312" s="307"/>
      <c r="KUY312" s="307"/>
      <c r="KUZ312" s="308"/>
      <c r="KVB312" s="42"/>
      <c r="KVD312" s="357"/>
      <c r="KVE312" s="358"/>
      <c r="KVF312" s="307"/>
      <c r="KVG312" s="307"/>
      <c r="KVH312" s="308"/>
      <c r="KVJ312" s="42"/>
      <c r="KVL312" s="357"/>
      <c r="KVM312" s="358"/>
      <c r="KVN312" s="307"/>
      <c r="KVO312" s="307"/>
      <c r="KVP312" s="308"/>
      <c r="KVR312" s="42"/>
      <c r="KVT312" s="357"/>
      <c r="KVU312" s="358"/>
      <c r="KVV312" s="307"/>
      <c r="KVW312" s="307"/>
      <c r="KVX312" s="308"/>
      <c r="KVZ312" s="42"/>
      <c r="KWB312" s="357"/>
      <c r="KWC312" s="358"/>
      <c r="KWD312" s="307"/>
      <c r="KWE312" s="307"/>
      <c r="KWF312" s="308"/>
      <c r="KWH312" s="42"/>
      <c r="KWJ312" s="357"/>
      <c r="KWK312" s="358"/>
      <c r="KWL312" s="307"/>
      <c r="KWM312" s="307"/>
      <c r="KWN312" s="308"/>
      <c r="KWP312" s="42"/>
      <c r="KWR312" s="357"/>
      <c r="KWS312" s="358"/>
      <c r="KWT312" s="307"/>
      <c r="KWU312" s="307"/>
      <c r="KWV312" s="308"/>
      <c r="KWX312" s="42"/>
      <c r="KWZ312" s="357"/>
      <c r="KXA312" s="358"/>
      <c r="KXB312" s="307"/>
      <c r="KXC312" s="307"/>
      <c r="KXD312" s="308"/>
      <c r="KXF312" s="42"/>
      <c r="KXH312" s="357"/>
      <c r="KXI312" s="358"/>
      <c r="KXJ312" s="307"/>
      <c r="KXK312" s="307"/>
      <c r="KXL312" s="308"/>
      <c r="KXN312" s="42"/>
      <c r="KXP312" s="357"/>
      <c r="KXQ312" s="358"/>
      <c r="KXR312" s="307"/>
      <c r="KXS312" s="307"/>
      <c r="KXT312" s="308"/>
      <c r="KXV312" s="42"/>
      <c r="KXX312" s="357"/>
      <c r="KXY312" s="358"/>
      <c r="KXZ312" s="307"/>
      <c r="KYA312" s="307"/>
      <c r="KYB312" s="308"/>
      <c r="KYD312" s="42"/>
      <c r="KYF312" s="357"/>
      <c r="KYG312" s="358"/>
      <c r="KYH312" s="307"/>
      <c r="KYI312" s="307"/>
      <c r="KYJ312" s="308"/>
      <c r="KYL312" s="42"/>
      <c r="KYN312" s="357"/>
      <c r="KYO312" s="358"/>
      <c r="KYP312" s="307"/>
      <c r="KYQ312" s="307"/>
      <c r="KYR312" s="308"/>
      <c r="KYT312" s="42"/>
      <c r="KYV312" s="357"/>
      <c r="KYW312" s="358"/>
      <c r="KYX312" s="307"/>
      <c r="KYY312" s="307"/>
      <c r="KYZ312" s="308"/>
      <c r="KZB312" s="42"/>
      <c r="KZD312" s="357"/>
      <c r="KZE312" s="358"/>
      <c r="KZF312" s="307"/>
      <c r="KZG312" s="307"/>
      <c r="KZH312" s="308"/>
      <c r="KZJ312" s="42"/>
      <c r="KZL312" s="357"/>
      <c r="KZM312" s="358"/>
      <c r="KZN312" s="307"/>
      <c r="KZO312" s="307"/>
      <c r="KZP312" s="308"/>
      <c r="KZR312" s="42"/>
      <c r="KZT312" s="357"/>
      <c r="KZU312" s="358"/>
      <c r="KZV312" s="307"/>
      <c r="KZW312" s="307"/>
      <c r="KZX312" s="308"/>
      <c r="KZZ312" s="42"/>
      <c r="LAB312" s="357"/>
      <c r="LAC312" s="358"/>
      <c r="LAD312" s="307"/>
      <c r="LAE312" s="307"/>
      <c r="LAF312" s="308"/>
      <c r="LAH312" s="42"/>
      <c r="LAJ312" s="357"/>
      <c r="LAK312" s="358"/>
      <c r="LAL312" s="307"/>
      <c r="LAM312" s="307"/>
      <c r="LAN312" s="308"/>
      <c r="LAP312" s="42"/>
      <c r="LAR312" s="357"/>
      <c r="LAS312" s="358"/>
      <c r="LAT312" s="307"/>
      <c r="LAU312" s="307"/>
      <c r="LAV312" s="308"/>
      <c r="LAX312" s="42"/>
      <c r="LAZ312" s="357"/>
      <c r="LBA312" s="358"/>
      <c r="LBB312" s="307"/>
      <c r="LBC312" s="307"/>
      <c r="LBD312" s="308"/>
      <c r="LBF312" s="42"/>
      <c r="LBH312" s="357"/>
      <c r="LBI312" s="358"/>
      <c r="LBJ312" s="307"/>
      <c r="LBK312" s="307"/>
      <c r="LBL312" s="308"/>
      <c r="LBN312" s="42"/>
      <c r="LBP312" s="357"/>
      <c r="LBQ312" s="358"/>
      <c r="LBR312" s="307"/>
      <c r="LBS312" s="307"/>
      <c r="LBT312" s="308"/>
      <c r="LBV312" s="42"/>
      <c r="LBX312" s="357"/>
      <c r="LBY312" s="358"/>
      <c r="LBZ312" s="307"/>
      <c r="LCA312" s="307"/>
      <c r="LCB312" s="308"/>
      <c r="LCD312" s="42"/>
      <c r="LCF312" s="357"/>
      <c r="LCG312" s="358"/>
      <c r="LCH312" s="307"/>
      <c r="LCI312" s="307"/>
      <c r="LCJ312" s="308"/>
      <c r="LCL312" s="42"/>
      <c r="LCN312" s="357"/>
      <c r="LCO312" s="358"/>
      <c r="LCP312" s="307"/>
      <c r="LCQ312" s="307"/>
      <c r="LCR312" s="308"/>
      <c r="LCT312" s="42"/>
      <c r="LCV312" s="357"/>
      <c r="LCW312" s="358"/>
      <c r="LCX312" s="307"/>
      <c r="LCY312" s="307"/>
      <c r="LCZ312" s="308"/>
      <c r="LDB312" s="42"/>
      <c r="LDD312" s="357"/>
      <c r="LDE312" s="358"/>
      <c r="LDF312" s="307"/>
      <c r="LDG312" s="307"/>
      <c r="LDH312" s="308"/>
      <c r="LDJ312" s="42"/>
      <c r="LDL312" s="357"/>
      <c r="LDM312" s="358"/>
      <c r="LDN312" s="307"/>
      <c r="LDO312" s="307"/>
      <c r="LDP312" s="308"/>
      <c r="LDR312" s="42"/>
      <c r="LDT312" s="357"/>
      <c r="LDU312" s="358"/>
      <c r="LDV312" s="307"/>
      <c r="LDW312" s="307"/>
      <c r="LDX312" s="308"/>
      <c r="LDZ312" s="42"/>
      <c r="LEB312" s="357"/>
      <c r="LEC312" s="358"/>
      <c r="LED312" s="307"/>
      <c r="LEE312" s="307"/>
      <c r="LEF312" s="308"/>
      <c r="LEH312" s="42"/>
      <c r="LEJ312" s="357"/>
      <c r="LEK312" s="358"/>
      <c r="LEL312" s="307"/>
      <c r="LEM312" s="307"/>
      <c r="LEN312" s="308"/>
      <c r="LEP312" s="42"/>
      <c r="LER312" s="357"/>
      <c r="LES312" s="358"/>
      <c r="LET312" s="307"/>
      <c r="LEU312" s="307"/>
      <c r="LEV312" s="308"/>
      <c r="LEX312" s="42"/>
      <c r="LEZ312" s="357"/>
      <c r="LFA312" s="358"/>
      <c r="LFB312" s="307"/>
      <c r="LFC312" s="307"/>
      <c r="LFD312" s="308"/>
      <c r="LFF312" s="42"/>
      <c r="LFH312" s="357"/>
      <c r="LFI312" s="358"/>
      <c r="LFJ312" s="307"/>
      <c r="LFK312" s="307"/>
      <c r="LFL312" s="308"/>
      <c r="LFN312" s="42"/>
      <c r="LFP312" s="357"/>
      <c r="LFQ312" s="358"/>
      <c r="LFR312" s="307"/>
      <c r="LFS312" s="307"/>
      <c r="LFT312" s="308"/>
      <c r="LFV312" s="42"/>
      <c r="LFX312" s="357"/>
      <c r="LFY312" s="358"/>
      <c r="LFZ312" s="307"/>
      <c r="LGA312" s="307"/>
      <c r="LGB312" s="308"/>
      <c r="LGD312" s="42"/>
      <c r="LGF312" s="357"/>
      <c r="LGG312" s="358"/>
      <c r="LGH312" s="307"/>
      <c r="LGI312" s="307"/>
      <c r="LGJ312" s="308"/>
      <c r="LGL312" s="42"/>
      <c r="LGN312" s="357"/>
      <c r="LGO312" s="358"/>
      <c r="LGP312" s="307"/>
      <c r="LGQ312" s="307"/>
      <c r="LGR312" s="308"/>
      <c r="LGT312" s="42"/>
      <c r="LGV312" s="357"/>
      <c r="LGW312" s="358"/>
      <c r="LGX312" s="307"/>
      <c r="LGY312" s="307"/>
      <c r="LGZ312" s="308"/>
      <c r="LHB312" s="42"/>
      <c r="LHD312" s="357"/>
      <c r="LHE312" s="358"/>
      <c r="LHF312" s="307"/>
      <c r="LHG312" s="307"/>
      <c r="LHH312" s="308"/>
      <c r="LHJ312" s="42"/>
      <c r="LHL312" s="357"/>
      <c r="LHM312" s="358"/>
      <c r="LHN312" s="307"/>
      <c r="LHO312" s="307"/>
      <c r="LHP312" s="308"/>
      <c r="LHR312" s="42"/>
      <c r="LHT312" s="357"/>
      <c r="LHU312" s="358"/>
      <c r="LHV312" s="307"/>
      <c r="LHW312" s="307"/>
      <c r="LHX312" s="308"/>
      <c r="LHZ312" s="42"/>
      <c r="LIB312" s="357"/>
      <c r="LIC312" s="358"/>
      <c r="LID312" s="307"/>
      <c r="LIE312" s="307"/>
      <c r="LIF312" s="308"/>
      <c r="LIH312" s="42"/>
      <c r="LIJ312" s="357"/>
      <c r="LIK312" s="358"/>
      <c r="LIL312" s="307"/>
      <c r="LIM312" s="307"/>
      <c r="LIN312" s="308"/>
      <c r="LIP312" s="42"/>
      <c r="LIR312" s="357"/>
      <c r="LIS312" s="358"/>
      <c r="LIT312" s="307"/>
      <c r="LIU312" s="307"/>
      <c r="LIV312" s="308"/>
      <c r="LIX312" s="42"/>
      <c r="LIZ312" s="357"/>
      <c r="LJA312" s="358"/>
      <c r="LJB312" s="307"/>
      <c r="LJC312" s="307"/>
      <c r="LJD312" s="308"/>
      <c r="LJF312" s="42"/>
      <c r="LJH312" s="357"/>
      <c r="LJI312" s="358"/>
      <c r="LJJ312" s="307"/>
      <c r="LJK312" s="307"/>
      <c r="LJL312" s="308"/>
      <c r="LJN312" s="42"/>
      <c r="LJP312" s="357"/>
      <c r="LJQ312" s="358"/>
      <c r="LJR312" s="307"/>
      <c r="LJS312" s="307"/>
      <c r="LJT312" s="308"/>
      <c r="LJV312" s="42"/>
      <c r="LJX312" s="357"/>
      <c r="LJY312" s="358"/>
      <c r="LJZ312" s="307"/>
      <c r="LKA312" s="307"/>
      <c r="LKB312" s="308"/>
      <c r="LKD312" s="42"/>
      <c r="LKF312" s="357"/>
      <c r="LKG312" s="358"/>
      <c r="LKH312" s="307"/>
      <c r="LKI312" s="307"/>
      <c r="LKJ312" s="308"/>
      <c r="LKL312" s="42"/>
      <c r="LKN312" s="357"/>
      <c r="LKO312" s="358"/>
      <c r="LKP312" s="307"/>
      <c r="LKQ312" s="307"/>
      <c r="LKR312" s="308"/>
      <c r="LKT312" s="42"/>
      <c r="LKV312" s="357"/>
      <c r="LKW312" s="358"/>
      <c r="LKX312" s="307"/>
      <c r="LKY312" s="307"/>
      <c r="LKZ312" s="308"/>
      <c r="LLB312" s="42"/>
      <c r="LLD312" s="357"/>
      <c r="LLE312" s="358"/>
      <c r="LLF312" s="307"/>
      <c r="LLG312" s="307"/>
      <c r="LLH312" s="308"/>
      <c r="LLJ312" s="42"/>
      <c r="LLL312" s="357"/>
      <c r="LLM312" s="358"/>
      <c r="LLN312" s="307"/>
      <c r="LLO312" s="307"/>
      <c r="LLP312" s="308"/>
      <c r="LLR312" s="42"/>
      <c r="LLT312" s="357"/>
      <c r="LLU312" s="358"/>
      <c r="LLV312" s="307"/>
      <c r="LLW312" s="307"/>
      <c r="LLX312" s="308"/>
      <c r="LLZ312" s="42"/>
      <c r="LMB312" s="357"/>
      <c r="LMC312" s="358"/>
      <c r="LMD312" s="307"/>
      <c r="LME312" s="307"/>
      <c r="LMF312" s="308"/>
      <c r="LMH312" s="42"/>
      <c r="LMJ312" s="357"/>
      <c r="LMK312" s="358"/>
      <c r="LML312" s="307"/>
      <c r="LMM312" s="307"/>
      <c r="LMN312" s="308"/>
      <c r="LMP312" s="42"/>
      <c r="LMR312" s="357"/>
      <c r="LMS312" s="358"/>
      <c r="LMT312" s="307"/>
      <c r="LMU312" s="307"/>
      <c r="LMV312" s="308"/>
      <c r="LMX312" s="42"/>
      <c r="LMZ312" s="357"/>
      <c r="LNA312" s="358"/>
      <c r="LNB312" s="307"/>
      <c r="LNC312" s="307"/>
      <c r="LND312" s="308"/>
      <c r="LNF312" s="42"/>
      <c r="LNH312" s="357"/>
      <c r="LNI312" s="358"/>
      <c r="LNJ312" s="307"/>
      <c r="LNK312" s="307"/>
      <c r="LNL312" s="308"/>
      <c r="LNN312" s="42"/>
      <c r="LNP312" s="357"/>
      <c r="LNQ312" s="358"/>
      <c r="LNR312" s="307"/>
      <c r="LNS312" s="307"/>
      <c r="LNT312" s="308"/>
      <c r="LNV312" s="42"/>
      <c r="LNX312" s="357"/>
      <c r="LNY312" s="358"/>
      <c r="LNZ312" s="307"/>
      <c r="LOA312" s="307"/>
      <c r="LOB312" s="308"/>
      <c r="LOD312" s="42"/>
      <c r="LOF312" s="357"/>
      <c r="LOG312" s="358"/>
      <c r="LOH312" s="307"/>
      <c r="LOI312" s="307"/>
      <c r="LOJ312" s="308"/>
      <c r="LOL312" s="42"/>
      <c r="LON312" s="357"/>
      <c r="LOO312" s="358"/>
      <c r="LOP312" s="307"/>
      <c r="LOQ312" s="307"/>
      <c r="LOR312" s="308"/>
      <c r="LOT312" s="42"/>
      <c r="LOV312" s="357"/>
      <c r="LOW312" s="358"/>
      <c r="LOX312" s="307"/>
      <c r="LOY312" s="307"/>
      <c r="LOZ312" s="308"/>
      <c r="LPB312" s="42"/>
      <c r="LPD312" s="357"/>
      <c r="LPE312" s="358"/>
      <c r="LPF312" s="307"/>
      <c r="LPG312" s="307"/>
      <c r="LPH312" s="308"/>
      <c r="LPJ312" s="42"/>
      <c r="LPL312" s="357"/>
      <c r="LPM312" s="358"/>
      <c r="LPN312" s="307"/>
      <c r="LPO312" s="307"/>
      <c r="LPP312" s="308"/>
      <c r="LPR312" s="42"/>
      <c r="LPT312" s="357"/>
      <c r="LPU312" s="358"/>
      <c r="LPV312" s="307"/>
      <c r="LPW312" s="307"/>
      <c r="LPX312" s="308"/>
      <c r="LPZ312" s="42"/>
      <c r="LQB312" s="357"/>
      <c r="LQC312" s="358"/>
      <c r="LQD312" s="307"/>
      <c r="LQE312" s="307"/>
      <c r="LQF312" s="308"/>
      <c r="LQH312" s="42"/>
      <c r="LQJ312" s="357"/>
      <c r="LQK312" s="358"/>
      <c r="LQL312" s="307"/>
      <c r="LQM312" s="307"/>
      <c r="LQN312" s="308"/>
      <c r="LQP312" s="42"/>
      <c r="LQR312" s="357"/>
      <c r="LQS312" s="358"/>
      <c r="LQT312" s="307"/>
      <c r="LQU312" s="307"/>
      <c r="LQV312" s="308"/>
      <c r="LQX312" s="42"/>
      <c r="LQZ312" s="357"/>
      <c r="LRA312" s="358"/>
      <c r="LRB312" s="307"/>
      <c r="LRC312" s="307"/>
      <c r="LRD312" s="308"/>
      <c r="LRF312" s="42"/>
      <c r="LRH312" s="357"/>
      <c r="LRI312" s="358"/>
      <c r="LRJ312" s="307"/>
      <c r="LRK312" s="307"/>
      <c r="LRL312" s="308"/>
      <c r="LRN312" s="42"/>
      <c r="LRP312" s="357"/>
      <c r="LRQ312" s="358"/>
      <c r="LRR312" s="307"/>
      <c r="LRS312" s="307"/>
      <c r="LRT312" s="308"/>
      <c r="LRV312" s="42"/>
      <c r="LRX312" s="357"/>
      <c r="LRY312" s="358"/>
      <c r="LRZ312" s="307"/>
      <c r="LSA312" s="307"/>
      <c r="LSB312" s="308"/>
      <c r="LSD312" s="42"/>
      <c r="LSF312" s="357"/>
      <c r="LSG312" s="358"/>
      <c r="LSH312" s="307"/>
      <c r="LSI312" s="307"/>
      <c r="LSJ312" s="308"/>
      <c r="LSL312" s="42"/>
      <c r="LSN312" s="357"/>
      <c r="LSO312" s="358"/>
      <c r="LSP312" s="307"/>
      <c r="LSQ312" s="307"/>
      <c r="LSR312" s="308"/>
      <c r="LST312" s="42"/>
      <c r="LSV312" s="357"/>
      <c r="LSW312" s="358"/>
      <c r="LSX312" s="307"/>
      <c r="LSY312" s="307"/>
      <c r="LSZ312" s="308"/>
      <c r="LTB312" s="42"/>
      <c r="LTD312" s="357"/>
      <c r="LTE312" s="358"/>
      <c r="LTF312" s="307"/>
      <c r="LTG312" s="307"/>
      <c r="LTH312" s="308"/>
      <c r="LTJ312" s="42"/>
      <c r="LTL312" s="357"/>
      <c r="LTM312" s="358"/>
      <c r="LTN312" s="307"/>
      <c r="LTO312" s="307"/>
      <c r="LTP312" s="308"/>
      <c r="LTR312" s="42"/>
      <c r="LTT312" s="357"/>
      <c r="LTU312" s="358"/>
      <c r="LTV312" s="307"/>
      <c r="LTW312" s="307"/>
      <c r="LTX312" s="308"/>
      <c r="LTZ312" s="42"/>
      <c r="LUB312" s="357"/>
      <c r="LUC312" s="358"/>
      <c r="LUD312" s="307"/>
      <c r="LUE312" s="307"/>
      <c r="LUF312" s="308"/>
      <c r="LUH312" s="42"/>
      <c r="LUJ312" s="357"/>
      <c r="LUK312" s="358"/>
      <c r="LUL312" s="307"/>
      <c r="LUM312" s="307"/>
      <c r="LUN312" s="308"/>
      <c r="LUP312" s="42"/>
      <c r="LUR312" s="357"/>
      <c r="LUS312" s="358"/>
      <c r="LUT312" s="307"/>
      <c r="LUU312" s="307"/>
      <c r="LUV312" s="308"/>
      <c r="LUX312" s="42"/>
      <c r="LUZ312" s="357"/>
      <c r="LVA312" s="358"/>
      <c r="LVB312" s="307"/>
      <c r="LVC312" s="307"/>
      <c r="LVD312" s="308"/>
      <c r="LVF312" s="42"/>
      <c r="LVH312" s="357"/>
      <c r="LVI312" s="358"/>
      <c r="LVJ312" s="307"/>
      <c r="LVK312" s="307"/>
      <c r="LVL312" s="308"/>
      <c r="LVN312" s="42"/>
      <c r="LVP312" s="357"/>
      <c r="LVQ312" s="358"/>
      <c r="LVR312" s="307"/>
      <c r="LVS312" s="307"/>
      <c r="LVT312" s="308"/>
      <c r="LVV312" s="42"/>
      <c r="LVX312" s="357"/>
      <c r="LVY312" s="358"/>
      <c r="LVZ312" s="307"/>
      <c r="LWA312" s="307"/>
      <c r="LWB312" s="308"/>
      <c r="LWD312" s="42"/>
      <c r="LWF312" s="357"/>
      <c r="LWG312" s="358"/>
      <c r="LWH312" s="307"/>
      <c r="LWI312" s="307"/>
      <c r="LWJ312" s="308"/>
      <c r="LWL312" s="42"/>
      <c r="LWN312" s="357"/>
      <c r="LWO312" s="358"/>
      <c r="LWP312" s="307"/>
      <c r="LWQ312" s="307"/>
      <c r="LWR312" s="308"/>
      <c r="LWT312" s="42"/>
      <c r="LWV312" s="357"/>
      <c r="LWW312" s="358"/>
      <c r="LWX312" s="307"/>
      <c r="LWY312" s="307"/>
      <c r="LWZ312" s="308"/>
      <c r="LXB312" s="42"/>
      <c r="LXD312" s="357"/>
      <c r="LXE312" s="358"/>
      <c r="LXF312" s="307"/>
      <c r="LXG312" s="307"/>
      <c r="LXH312" s="308"/>
      <c r="LXJ312" s="42"/>
      <c r="LXL312" s="357"/>
      <c r="LXM312" s="358"/>
      <c r="LXN312" s="307"/>
      <c r="LXO312" s="307"/>
      <c r="LXP312" s="308"/>
      <c r="LXR312" s="42"/>
      <c r="LXT312" s="357"/>
      <c r="LXU312" s="358"/>
      <c r="LXV312" s="307"/>
      <c r="LXW312" s="307"/>
      <c r="LXX312" s="308"/>
      <c r="LXZ312" s="42"/>
      <c r="LYB312" s="357"/>
      <c r="LYC312" s="358"/>
      <c r="LYD312" s="307"/>
      <c r="LYE312" s="307"/>
      <c r="LYF312" s="308"/>
      <c r="LYH312" s="42"/>
      <c r="LYJ312" s="357"/>
      <c r="LYK312" s="358"/>
      <c r="LYL312" s="307"/>
      <c r="LYM312" s="307"/>
      <c r="LYN312" s="308"/>
      <c r="LYP312" s="42"/>
      <c r="LYR312" s="357"/>
      <c r="LYS312" s="358"/>
      <c r="LYT312" s="307"/>
      <c r="LYU312" s="307"/>
      <c r="LYV312" s="308"/>
      <c r="LYX312" s="42"/>
      <c r="LYZ312" s="357"/>
      <c r="LZA312" s="358"/>
      <c r="LZB312" s="307"/>
      <c r="LZC312" s="307"/>
      <c r="LZD312" s="308"/>
      <c r="LZF312" s="42"/>
      <c r="LZH312" s="357"/>
      <c r="LZI312" s="358"/>
      <c r="LZJ312" s="307"/>
      <c r="LZK312" s="307"/>
      <c r="LZL312" s="308"/>
      <c r="LZN312" s="42"/>
      <c r="LZP312" s="357"/>
      <c r="LZQ312" s="358"/>
      <c r="LZR312" s="307"/>
      <c r="LZS312" s="307"/>
      <c r="LZT312" s="308"/>
      <c r="LZV312" s="42"/>
      <c r="LZX312" s="357"/>
      <c r="LZY312" s="358"/>
      <c r="LZZ312" s="307"/>
      <c r="MAA312" s="307"/>
      <c r="MAB312" s="308"/>
      <c r="MAD312" s="42"/>
      <c r="MAF312" s="357"/>
      <c r="MAG312" s="358"/>
      <c r="MAH312" s="307"/>
      <c r="MAI312" s="307"/>
      <c r="MAJ312" s="308"/>
      <c r="MAL312" s="42"/>
      <c r="MAN312" s="357"/>
      <c r="MAO312" s="358"/>
      <c r="MAP312" s="307"/>
      <c r="MAQ312" s="307"/>
      <c r="MAR312" s="308"/>
      <c r="MAT312" s="42"/>
      <c r="MAV312" s="357"/>
      <c r="MAW312" s="358"/>
      <c r="MAX312" s="307"/>
      <c r="MAY312" s="307"/>
      <c r="MAZ312" s="308"/>
      <c r="MBB312" s="42"/>
      <c r="MBD312" s="357"/>
      <c r="MBE312" s="358"/>
      <c r="MBF312" s="307"/>
      <c r="MBG312" s="307"/>
      <c r="MBH312" s="308"/>
      <c r="MBJ312" s="42"/>
      <c r="MBL312" s="357"/>
      <c r="MBM312" s="358"/>
      <c r="MBN312" s="307"/>
      <c r="MBO312" s="307"/>
      <c r="MBP312" s="308"/>
      <c r="MBR312" s="42"/>
      <c r="MBT312" s="357"/>
      <c r="MBU312" s="358"/>
      <c r="MBV312" s="307"/>
      <c r="MBW312" s="307"/>
      <c r="MBX312" s="308"/>
      <c r="MBZ312" s="42"/>
      <c r="MCB312" s="357"/>
      <c r="MCC312" s="358"/>
      <c r="MCD312" s="307"/>
      <c r="MCE312" s="307"/>
      <c r="MCF312" s="308"/>
      <c r="MCH312" s="42"/>
      <c r="MCJ312" s="357"/>
      <c r="MCK312" s="358"/>
      <c r="MCL312" s="307"/>
      <c r="MCM312" s="307"/>
      <c r="MCN312" s="308"/>
      <c r="MCP312" s="42"/>
      <c r="MCR312" s="357"/>
      <c r="MCS312" s="358"/>
      <c r="MCT312" s="307"/>
      <c r="MCU312" s="307"/>
      <c r="MCV312" s="308"/>
      <c r="MCX312" s="42"/>
      <c r="MCZ312" s="357"/>
      <c r="MDA312" s="358"/>
      <c r="MDB312" s="307"/>
      <c r="MDC312" s="307"/>
      <c r="MDD312" s="308"/>
      <c r="MDF312" s="42"/>
      <c r="MDH312" s="357"/>
      <c r="MDI312" s="358"/>
      <c r="MDJ312" s="307"/>
      <c r="MDK312" s="307"/>
      <c r="MDL312" s="308"/>
      <c r="MDN312" s="42"/>
      <c r="MDP312" s="357"/>
      <c r="MDQ312" s="358"/>
      <c r="MDR312" s="307"/>
      <c r="MDS312" s="307"/>
      <c r="MDT312" s="308"/>
      <c r="MDV312" s="42"/>
      <c r="MDX312" s="357"/>
      <c r="MDY312" s="358"/>
      <c r="MDZ312" s="307"/>
      <c r="MEA312" s="307"/>
      <c r="MEB312" s="308"/>
      <c r="MED312" s="42"/>
      <c r="MEF312" s="357"/>
      <c r="MEG312" s="358"/>
      <c r="MEH312" s="307"/>
      <c r="MEI312" s="307"/>
      <c r="MEJ312" s="308"/>
      <c r="MEL312" s="42"/>
      <c r="MEN312" s="357"/>
      <c r="MEO312" s="358"/>
      <c r="MEP312" s="307"/>
      <c r="MEQ312" s="307"/>
      <c r="MER312" s="308"/>
      <c r="MET312" s="42"/>
      <c r="MEV312" s="357"/>
      <c r="MEW312" s="358"/>
      <c r="MEX312" s="307"/>
      <c r="MEY312" s="307"/>
      <c r="MEZ312" s="308"/>
      <c r="MFB312" s="42"/>
      <c r="MFD312" s="357"/>
      <c r="MFE312" s="358"/>
      <c r="MFF312" s="307"/>
      <c r="MFG312" s="307"/>
      <c r="MFH312" s="308"/>
      <c r="MFJ312" s="42"/>
      <c r="MFL312" s="357"/>
      <c r="MFM312" s="358"/>
      <c r="MFN312" s="307"/>
      <c r="MFO312" s="307"/>
      <c r="MFP312" s="308"/>
      <c r="MFR312" s="42"/>
      <c r="MFT312" s="357"/>
      <c r="MFU312" s="358"/>
      <c r="MFV312" s="307"/>
      <c r="MFW312" s="307"/>
      <c r="MFX312" s="308"/>
      <c r="MFZ312" s="42"/>
      <c r="MGB312" s="357"/>
      <c r="MGC312" s="358"/>
      <c r="MGD312" s="307"/>
      <c r="MGE312" s="307"/>
      <c r="MGF312" s="308"/>
      <c r="MGH312" s="42"/>
      <c r="MGJ312" s="357"/>
      <c r="MGK312" s="358"/>
      <c r="MGL312" s="307"/>
      <c r="MGM312" s="307"/>
      <c r="MGN312" s="308"/>
      <c r="MGP312" s="42"/>
      <c r="MGR312" s="357"/>
      <c r="MGS312" s="358"/>
      <c r="MGT312" s="307"/>
      <c r="MGU312" s="307"/>
      <c r="MGV312" s="308"/>
      <c r="MGX312" s="42"/>
      <c r="MGZ312" s="357"/>
      <c r="MHA312" s="358"/>
      <c r="MHB312" s="307"/>
      <c r="MHC312" s="307"/>
      <c r="MHD312" s="308"/>
      <c r="MHF312" s="42"/>
      <c r="MHH312" s="357"/>
      <c r="MHI312" s="358"/>
      <c r="MHJ312" s="307"/>
      <c r="MHK312" s="307"/>
      <c r="MHL312" s="308"/>
      <c r="MHN312" s="42"/>
      <c r="MHP312" s="357"/>
      <c r="MHQ312" s="358"/>
      <c r="MHR312" s="307"/>
      <c r="MHS312" s="307"/>
      <c r="MHT312" s="308"/>
      <c r="MHV312" s="42"/>
      <c r="MHX312" s="357"/>
      <c r="MHY312" s="358"/>
      <c r="MHZ312" s="307"/>
      <c r="MIA312" s="307"/>
      <c r="MIB312" s="308"/>
      <c r="MID312" s="42"/>
      <c r="MIF312" s="357"/>
      <c r="MIG312" s="358"/>
      <c r="MIH312" s="307"/>
      <c r="MII312" s="307"/>
      <c r="MIJ312" s="308"/>
      <c r="MIL312" s="42"/>
      <c r="MIN312" s="357"/>
      <c r="MIO312" s="358"/>
      <c r="MIP312" s="307"/>
      <c r="MIQ312" s="307"/>
      <c r="MIR312" s="308"/>
      <c r="MIT312" s="42"/>
      <c r="MIV312" s="357"/>
      <c r="MIW312" s="358"/>
      <c r="MIX312" s="307"/>
      <c r="MIY312" s="307"/>
      <c r="MIZ312" s="308"/>
      <c r="MJB312" s="42"/>
      <c r="MJD312" s="357"/>
      <c r="MJE312" s="358"/>
      <c r="MJF312" s="307"/>
      <c r="MJG312" s="307"/>
      <c r="MJH312" s="308"/>
      <c r="MJJ312" s="42"/>
      <c r="MJL312" s="357"/>
      <c r="MJM312" s="358"/>
      <c r="MJN312" s="307"/>
      <c r="MJO312" s="307"/>
      <c r="MJP312" s="308"/>
      <c r="MJR312" s="42"/>
      <c r="MJT312" s="357"/>
      <c r="MJU312" s="358"/>
      <c r="MJV312" s="307"/>
      <c r="MJW312" s="307"/>
      <c r="MJX312" s="308"/>
      <c r="MJZ312" s="42"/>
      <c r="MKB312" s="357"/>
      <c r="MKC312" s="358"/>
      <c r="MKD312" s="307"/>
      <c r="MKE312" s="307"/>
      <c r="MKF312" s="308"/>
      <c r="MKH312" s="42"/>
      <c r="MKJ312" s="357"/>
      <c r="MKK312" s="358"/>
      <c r="MKL312" s="307"/>
      <c r="MKM312" s="307"/>
      <c r="MKN312" s="308"/>
      <c r="MKP312" s="42"/>
      <c r="MKR312" s="357"/>
      <c r="MKS312" s="358"/>
      <c r="MKT312" s="307"/>
      <c r="MKU312" s="307"/>
      <c r="MKV312" s="308"/>
      <c r="MKX312" s="42"/>
      <c r="MKZ312" s="357"/>
      <c r="MLA312" s="358"/>
      <c r="MLB312" s="307"/>
      <c r="MLC312" s="307"/>
      <c r="MLD312" s="308"/>
      <c r="MLF312" s="42"/>
      <c r="MLH312" s="357"/>
      <c r="MLI312" s="358"/>
      <c r="MLJ312" s="307"/>
      <c r="MLK312" s="307"/>
      <c r="MLL312" s="308"/>
      <c r="MLN312" s="42"/>
      <c r="MLP312" s="357"/>
      <c r="MLQ312" s="358"/>
      <c r="MLR312" s="307"/>
      <c r="MLS312" s="307"/>
      <c r="MLT312" s="308"/>
      <c r="MLV312" s="42"/>
      <c r="MLX312" s="357"/>
      <c r="MLY312" s="358"/>
      <c r="MLZ312" s="307"/>
      <c r="MMA312" s="307"/>
      <c r="MMB312" s="308"/>
      <c r="MMD312" s="42"/>
      <c r="MMF312" s="357"/>
      <c r="MMG312" s="358"/>
      <c r="MMH312" s="307"/>
      <c r="MMI312" s="307"/>
      <c r="MMJ312" s="308"/>
      <c r="MML312" s="42"/>
      <c r="MMN312" s="357"/>
      <c r="MMO312" s="358"/>
      <c r="MMP312" s="307"/>
      <c r="MMQ312" s="307"/>
      <c r="MMR312" s="308"/>
      <c r="MMT312" s="42"/>
      <c r="MMV312" s="357"/>
      <c r="MMW312" s="358"/>
      <c r="MMX312" s="307"/>
      <c r="MMY312" s="307"/>
      <c r="MMZ312" s="308"/>
      <c r="MNB312" s="42"/>
      <c r="MND312" s="357"/>
      <c r="MNE312" s="358"/>
      <c r="MNF312" s="307"/>
      <c r="MNG312" s="307"/>
      <c r="MNH312" s="308"/>
      <c r="MNJ312" s="42"/>
      <c r="MNL312" s="357"/>
      <c r="MNM312" s="358"/>
      <c r="MNN312" s="307"/>
      <c r="MNO312" s="307"/>
      <c r="MNP312" s="308"/>
      <c r="MNR312" s="42"/>
      <c r="MNT312" s="357"/>
      <c r="MNU312" s="358"/>
      <c r="MNV312" s="307"/>
      <c r="MNW312" s="307"/>
      <c r="MNX312" s="308"/>
      <c r="MNZ312" s="42"/>
      <c r="MOB312" s="357"/>
      <c r="MOC312" s="358"/>
      <c r="MOD312" s="307"/>
      <c r="MOE312" s="307"/>
      <c r="MOF312" s="308"/>
      <c r="MOH312" s="42"/>
      <c r="MOJ312" s="357"/>
      <c r="MOK312" s="358"/>
      <c r="MOL312" s="307"/>
      <c r="MOM312" s="307"/>
      <c r="MON312" s="308"/>
      <c r="MOP312" s="42"/>
      <c r="MOR312" s="357"/>
      <c r="MOS312" s="358"/>
      <c r="MOT312" s="307"/>
      <c r="MOU312" s="307"/>
      <c r="MOV312" s="308"/>
      <c r="MOX312" s="42"/>
      <c r="MOZ312" s="357"/>
      <c r="MPA312" s="358"/>
      <c r="MPB312" s="307"/>
      <c r="MPC312" s="307"/>
      <c r="MPD312" s="308"/>
      <c r="MPF312" s="42"/>
      <c r="MPH312" s="357"/>
      <c r="MPI312" s="358"/>
      <c r="MPJ312" s="307"/>
      <c r="MPK312" s="307"/>
      <c r="MPL312" s="308"/>
      <c r="MPN312" s="42"/>
      <c r="MPP312" s="357"/>
      <c r="MPQ312" s="358"/>
      <c r="MPR312" s="307"/>
      <c r="MPS312" s="307"/>
      <c r="MPT312" s="308"/>
      <c r="MPV312" s="42"/>
      <c r="MPX312" s="357"/>
      <c r="MPY312" s="358"/>
      <c r="MPZ312" s="307"/>
      <c r="MQA312" s="307"/>
      <c r="MQB312" s="308"/>
      <c r="MQD312" s="42"/>
      <c r="MQF312" s="357"/>
      <c r="MQG312" s="358"/>
      <c r="MQH312" s="307"/>
      <c r="MQI312" s="307"/>
      <c r="MQJ312" s="308"/>
      <c r="MQL312" s="42"/>
      <c r="MQN312" s="357"/>
      <c r="MQO312" s="358"/>
      <c r="MQP312" s="307"/>
      <c r="MQQ312" s="307"/>
      <c r="MQR312" s="308"/>
      <c r="MQT312" s="42"/>
      <c r="MQV312" s="357"/>
      <c r="MQW312" s="358"/>
      <c r="MQX312" s="307"/>
      <c r="MQY312" s="307"/>
      <c r="MQZ312" s="308"/>
      <c r="MRB312" s="42"/>
      <c r="MRD312" s="357"/>
      <c r="MRE312" s="358"/>
      <c r="MRF312" s="307"/>
      <c r="MRG312" s="307"/>
      <c r="MRH312" s="308"/>
      <c r="MRJ312" s="42"/>
      <c r="MRL312" s="357"/>
      <c r="MRM312" s="358"/>
      <c r="MRN312" s="307"/>
      <c r="MRO312" s="307"/>
      <c r="MRP312" s="308"/>
      <c r="MRR312" s="42"/>
      <c r="MRT312" s="357"/>
      <c r="MRU312" s="358"/>
      <c r="MRV312" s="307"/>
      <c r="MRW312" s="307"/>
      <c r="MRX312" s="308"/>
      <c r="MRZ312" s="42"/>
      <c r="MSB312" s="357"/>
      <c r="MSC312" s="358"/>
      <c r="MSD312" s="307"/>
      <c r="MSE312" s="307"/>
      <c r="MSF312" s="308"/>
      <c r="MSH312" s="42"/>
      <c r="MSJ312" s="357"/>
      <c r="MSK312" s="358"/>
      <c r="MSL312" s="307"/>
      <c r="MSM312" s="307"/>
      <c r="MSN312" s="308"/>
      <c r="MSP312" s="42"/>
      <c r="MSR312" s="357"/>
      <c r="MSS312" s="358"/>
      <c r="MST312" s="307"/>
      <c r="MSU312" s="307"/>
      <c r="MSV312" s="308"/>
      <c r="MSX312" s="42"/>
      <c r="MSZ312" s="357"/>
      <c r="MTA312" s="358"/>
      <c r="MTB312" s="307"/>
      <c r="MTC312" s="307"/>
      <c r="MTD312" s="308"/>
      <c r="MTF312" s="42"/>
      <c r="MTH312" s="357"/>
      <c r="MTI312" s="358"/>
      <c r="MTJ312" s="307"/>
      <c r="MTK312" s="307"/>
      <c r="MTL312" s="308"/>
      <c r="MTN312" s="42"/>
      <c r="MTP312" s="357"/>
      <c r="MTQ312" s="358"/>
      <c r="MTR312" s="307"/>
      <c r="MTS312" s="307"/>
      <c r="MTT312" s="308"/>
      <c r="MTV312" s="42"/>
      <c r="MTX312" s="357"/>
      <c r="MTY312" s="358"/>
      <c r="MTZ312" s="307"/>
      <c r="MUA312" s="307"/>
      <c r="MUB312" s="308"/>
      <c r="MUD312" s="42"/>
      <c r="MUF312" s="357"/>
      <c r="MUG312" s="358"/>
      <c r="MUH312" s="307"/>
      <c r="MUI312" s="307"/>
      <c r="MUJ312" s="308"/>
      <c r="MUL312" s="42"/>
      <c r="MUN312" s="357"/>
      <c r="MUO312" s="358"/>
      <c r="MUP312" s="307"/>
      <c r="MUQ312" s="307"/>
      <c r="MUR312" s="308"/>
      <c r="MUT312" s="42"/>
      <c r="MUV312" s="357"/>
      <c r="MUW312" s="358"/>
      <c r="MUX312" s="307"/>
      <c r="MUY312" s="307"/>
      <c r="MUZ312" s="308"/>
      <c r="MVB312" s="42"/>
      <c r="MVD312" s="357"/>
      <c r="MVE312" s="358"/>
      <c r="MVF312" s="307"/>
      <c r="MVG312" s="307"/>
      <c r="MVH312" s="308"/>
      <c r="MVJ312" s="42"/>
      <c r="MVL312" s="357"/>
      <c r="MVM312" s="358"/>
      <c r="MVN312" s="307"/>
      <c r="MVO312" s="307"/>
      <c r="MVP312" s="308"/>
      <c r="MVR312" s="42"/>
      <c r="MVT312" s="357"/>
      <c r="MVU312" s="358"/>
      <c r="MVV312" s="307"/>
      <c r="MVW312" s="307"/>
      <c r="MVX312" s="308"/>
      <c r="MVZ312" s="42"/>
      <c r="MWB312" s="357"/>
      <c r="MWC312" s="358"/>
      <c r="MWD312" s="307"/>
      <c r="MWE312" s="307"/>
      <c r="MWF312" s="308"/>
      <c r="MWH312" s="42"/>
      <c r="MWJ312" s="357"/>
      <c r="MWK312" s="358"/>
      <c r="MWL312" s="307"/>
      <c r="MWM312" s="307"/>
      <c r="MWN312" s="308"/>
      <c r="MWP312" s="42"/>
      <c r="MWR312" s="357"/>
      <c r="MWS312" s="358"/>
      <c r="MWT312" s="307"/>
      <c r="MWU312" s="307"/>
      <c r="MWV312" s="308"/>
      <c r="MWX312" s="42"/>
      <c r="MWZ312" s="357"/>
      <c r="MXA312" s="358"/>
      <c r="MXB312" s="307"/>
      <c r="MXC312" s="307"/>
      <c r="MXD312" s="308"/>
      <c r="MXF312" s="42"/>
      <c r="MXH312" s="357"/>
      <c r="MXI312" s="358"/>
      <c r="MXJ312" s="307"/>
      <c r="MXK312" s="307"/>
      <c r="MXL312" s="308"/>
      <c r="MXN312" s="42"/>
      <c r="MXP312" s="357"/>
      <c r="MXQ312" s="358"/>
      <c r="MXR312" s="307"/>
      <c r="MXS312" s="307"/>
      <c r="MXT312" s="308"/>
      <c r="MXV312" s="42"/>
      <c r="MXX312" s="357"/>
      <c r="MXY312" s="358"/>
      <c r="MXZ312" s="307"/>
      <c r="MYA312" s="307"/>
      <c r="MYB312" s="308"/>
      <c r="MYD312" s="42"/>
      <c r="MYF312" s="357"/>
      <c r="MYG312" s="358"/>
      <c r="MYH312" s="307"/>
      <c r="MYI312" s="307"/>
      <c r="MYJ312" s="308"/>
      <c r="MYL312" s="42"/>
      <c r="MYN312" s="357"/>
      <c r="MYO312" s="358"/>
      <c r="MYP312" s="307"/>
      <c r="MYQ312" s="307"/>
      <c r="MYR312" s="308"/>
      <c r="MYT312" s="42"/>
      <c r="MYV312" s="357"/>
      <c r="MYW312" s="358"/>
      <c r="MYX312" s="307"/>
      <c r="MYY312" s="307"/>
      <c r="MYZ312" s="308"/>
      <c r="MZB312" s="42"/>
      <c r="MZD312" s="357"/>
      <c r="MZE312" s="358"/>
      <c r="MZF312" s="307"/>
      <c r="MZG312" s="307"/>
      <c r="MZH312" s="308"/>
      <c r="MZJ312" s="42"/>
      <c r="MZL312" s="357"/>
      <c r="MZM312" s="358"/>
      <c r="MZN312" s="307"/>
      <c r="MZO312" s="307"/>
      <c r="MZP312" s="308"/>
      <c r="MZR312" s="42"/>
      <c r="MZT312" s="357"/>
      <c r="MZU312" s="358"/>
      <c r="MZV312" s="307"/>
      <c r="MZW312" s="307"/>
      <c r="MZX312" s="308"/>
      <c r="MZZ312" s="42"/>
      <c r="NAB312" s="357"/>
      <c r="NAC312" s="358"/>
      <c r="NAD312" s="307"/>
      <c r="NAE312" s="307"/>
      <c r="NAF312" s="308"/>
      <c r="NAH312" s="42"/>
      <c r="NAJ312" s="357"/>
      <c r="NAK312" s="358"/>
      <c r="NAL312" s="307"/>
      <c r="NAM312" s="307"/>
      <c r="NAN312" s="308"/>
      <c r="NAP312" s="42"/>
      <c r="NAR312" s="357"/>
      <c r="NAS312" s="358"/>
      <c r="NAT312" s="307"/>
      <c r="NAU312" s="307"/>
      <c r="NAV312" s="308"/>
      <c r="NAX312" s="42"/>
      <c r="NAZ312" s="357"/>
      <c r="NBA312" s="358"/>
      <c r="NBB312" s="307"/>
      <c r="NBC312" s="307"/>
      <c r="NBD312" s="308"/>
      <c r="NBF312" s="42"/>
      <c r="NBH312" s="357"/>
      <c r="NBI312" s="358"/>
      <c r="NBJ312" s="307"/>
      <c r="NBK312" s="307"/>
      <c r="NBL312" s="308"/>
      <c r="NBN312" s="42"/>
      <c r="NBP312" s="357"/>
      <c r="NBQ312" s="358"/>
      <c r="NBR312" s="307"/>
      <c r="NBS312" s="307"/>
      <c r="NBT312" s="308"/>
      <c r="NBV312" s="42"/>
      <c r="NBX312" s="357"/>
      <c r="NBY312" s="358"/>
      <c r="NBZ312" s="307"/>
      <c r="NCA312" s="307"/>
      <c r="NCB312" s="308"/>
      <c r="NCD312" s="42"/>
      <c r="NCF312" s="357"/>
      <c r="NCG312" s="358"/>
      <c r="NCH312" s="307"/>
      <c r="NCI312" s="307"/>
      <c r="NCJ312" s="308"/>
      <c r="NCL312" s="42"/>
      <c r="NCN312" s="357"/>
      <c r="NCO312" s="358"/>
      <c r="NCP312" s="307"/>
      <c r="NCQ312" s="307"/>
      <c r="NCR312" s="308"/>
      <c r="NCT312" s="42"/>
      <c r="NCV312" s="357"/>
      <c r="NCW312" s="358"/>
      <c r="NCX312" s="307"/>
      <c r="NCY312" s="307"/>
      <c r="NCZ312" s="308"/>
      <c r="NDB312" s="42"/>
      <c r="NDD312" s="357"/>
      <c r="NDE312" s="358"/>
      <c r="NDF312" s="307"/>
      <c r="NDG312" s="307"/>
      <c r="NDH312" s="308"/>
      <c r="NDJ312" s="42"/>
      <c r="NDL312" s="357"/>
      <c r="NDM312" s="358"/>
      <c r="NDN312" s="307"/>
      <c r="NDO312" s="307"/>
      <c r="NDP312" s="308"/>
      <c r="NDR312" s="42"/>
      <c r="NDT312" s="357"/>
      <c r="NDU312" s="358"/>
      <c r="NDV312" s="307"/>
      <c r="NDW312" s="307"/>
      <c r="NDX312" s="308"/>
      <c r="NDZ312" s="42"/>
      <c r="NEB312" s="357"/>
      <c r="NEC312" s="358"/>
      <c r="NED312" s="307"/>
      <c r="NEE312" s="307"/>
      <c r="NEF312" s="308"/>
      <c r="NEH312" s="42"/>
      <c r="NEJ312" s="357"/>
      <c r="NEK312" s="358"/>
      <c r="NEL312" s="307"/>
      <c r="NEM312" s="307"/>
      <c r="NEN312" s="308"/>
      <c r="NEP312" s="42"/>
      <c r="NER312" s="357"/>
      <c r="NES312" s="358"/>
      <c r="NET312" s="307"/>
      <c r="NEU312" s="307"/>
      <c r="NEV312" s="308"/>
      <c r="NEX312" s="42"/>
      <c r="NEZ312" s="357"/>
      <c r="NFA312" s="358"/>
      <c r="NFB312" s="307"/>
      <c r="NFC312" s="307"/>
      <c r="NFD312" s="308"/>
      <c r="NFF312" s="42"/>
      <c r="NFH312" s="357"/>
      <c r="NFI312" s="358"/>
      <c r="NFJ312" s="307"/>
      <c r="NFK312" s="307"/>
      <c r="NFL312" s="308"/>
      <c r="NFN312" s="42"/>
      <c r="NFP312" s="357"/>
      <c r="NFQ312" s="358"/>
      <c r="NFR312" s="307"/>
      <c r="NFS312" s="307"/>
      <c r="NFT312" s="308"/>
      <c r="NFV312" s="42"/>
      <c r="NFX312" s="357"/>
      <c r="NFY312" s="358"/>
      <c r="NFZ312" s="307"/>
      <c r="NGA312" s="307"/>
      <c r="NGB312" s="308"/>
      <c r="NGD312" s="42"/>
      <c r="NGF312" s="357"/>
      <c r="NGG312" s="358"/>
      <c r="NGH312" s="307"/>
      <c r="NGI312" s="307"/>
      <c r="NGJ312" s="308"/>
      <c r="NGL312" s="42"/>
      <c r="NGN312" s="357"/>
      <c r="NGO312" s="358"/>
      <c r="NGP312" s="307"/>
      <c r="NGQ312" s="307"/>
      <c r="NGR312" s="308"/>
      <c r="NGT312" s="42"/>
      <c r="NGV312" s="357"/>
      <c r="NGW312" s="358"/>
      <c r="NGX312" s="307"/>
      <c r="NGY312" s="307"/>
      <c r="NGZ312" s="308"/>
      <c r="NHB312" s="42"/>
      <c r="NHD312" s="357"/>
      <c r="NHE312" s="358"/>
      <c r="NHF312" s="307"/>
      <c r="NHG312" s="307"/>
      <c r="NHH312" s="308"/>
      <c r="NHJ312" s="42"/>
      <c r="NHL312" s="357"/>
      <c r="NHM312" s="358"/>
      <c r="NHN312" s="307"/>
      <c r="NHO312" s="307"/>
      <c r="NHP312" s="308"/>
      <c r="NHR312" s="42"/>
      <c r="NHT312" s="357"/>
      <c r="NHU312" s="358"/>
      <c r="NHV312" s="307"/>
      <c r="NHW312" s="307"/>
      <c r="NHX312" s="308"/>
      <c r="NHZ312" s="42"/>
      <c r="NIB312" s="357"/>
      <c r="NIC312" s="358"/>
      <c r="NID312" s="307"/>
      <c r="NIE312" s="307"/>
      <c r="NIF312" s="308"/>
      <c r="NIH312" s="42"/>
      <c r="NIJ312" s="357"/>
      <c r="NIK312" s="358"/>
      <c r="NIL312" s="307"/>
      <c r="NIM312" s="307"/>
      <c r="NIN312" s="308"/>
      <c r="NIP312" s="42"/>
      <c r="NIR312" s="357"/>
      <c r="NIS312" s="358"/>
      <c r="NIT312" s="307"/>
      <c r="NIU312" s="307"/>
      <c r="NIV312" s="308"/>
      <c r="NIX312" s="42"/>
      <c r="NIZ312" s="357"/>
      <c r="NJA312" s="358"/>
      <c r="NJB312" s="307"/>
      <c r="NJC312" s="307"/>
      <c r="NJD312" s="308"/>
      <c r="NJF312" s="42"/>
      <c r="NJH312" s="357"/>
      <c r="NJI312" s="358"/>
      <c r="NJJ312" s="307"/>
      <c r="NJK312" s="307"/>
      <c r="NJL312" s="308"/>
      <c r="NJN312" s="42"/>
      <c r="NJP312" s="357"/>
      <c r="NJQ312" s="358"/>
      <c r="NJR312" s="307"/>
      <c r="NJS312" s="307"/>
      <c r="NJT312" s="308"/>
      <c r="NJV312" s="42"/>
      <c r="NJX312" s="357"/>
      <c r="NJY312" s="358"/>
      <c r="NJZ312" s="307"/>
      <c r="NKA312" s="307"/>
      <c r="NKB312" s="308"/>
      <c r="NKD312" s="42"/>
      <c r="NKF312" s="357"/>
      <c r="NKG312" s="358"/>
      <c r="NKH312" s="307"/>
      <c r="NKI312" s="307"/>
      <c r="NKJ312" s="308"/>
      <c r="NKL312" s="42"/>
      <c r="NKN312" s="357"/>
      <c r="NKO312" s="358"/>
      <c r="NKP312" s="307"/>
      <c r="NKQ312" s="307"/>
      <c r="NKR312" s="308"/>
      <c r="NKT312" s="42"/>
      <c r="NKV312" s="357"/>
      <c r="NKW312" s="358"/>
      <c r="NKX312" s="307"/>
      <c r="NKY312" s="307"/>
      <c r="NKZ312" s="308"/>
      <c r="NLB312" s="42"/>
      <c r="NLD312" s="357"/>
      <c r="NLE312" s="358"/>
      <c r="NLF312" s="307"/>
      <c r="NLG312" s="307"/>
      <c r="NLH312" s="308"/>
      <c r="NLJ312" s="42"/>
      <c r="NLL312" s="357"/>
      <c r="NLM312" s="358"/>
      <c r="NLN312" s="307"/>
      <c r="NLO312" s="307"/>
      <c r="NLP312" s="308"/>
      <c r="NLR312" s="42"/>
      <c r="NLT312" s="357"/>
      <c r="NLU312" s="358"/>
      <c r="NLV312" s="307"/>
      <c r="NLW312" s="307"/>
      <c r="NLX312" s="308"/>
      <c r="NLZ312" s="42"/>
      <c r="NMB312" s="357"/>
      <c r="NMC312" s="358"/>
      <c r="NMD312" s="307"/>
      <c r="NME312" s="307"/>
      <c r="NMF312" s="308"/>
      <c r="NMH312" s="42"/>
      <c r="NMJ312" s="357"/>
      <c r="NMK312" s="358"/>
      <c r="NML312" s="307"/>
      <c r="NMM312" s="307"/>
      <c r="NMN312" s="308"/>
      <c r="NMP312" s="42"/>
      <c r="NMR312" s="357"/>
      <c r="NMS312" s="358"/>
      <c r="NMT312" s="307"/>
      <c r="NMU312" s="307"/>
      <c r="NMV312" s="308"/>
      <c r="NMX312" s="42"/>
      <c r="NMZ312" s="357"/>
      <c r="NNA312" s="358"/>
      <c r="NNB312" s="307"/>
      <c r="NNC312" s="307"/>
      <c r="NND312" s="308"/>
      <c r="NNF312" s="42"/>
      <c r="NNH312" s="357"/>
      <c r="NNI312" s="358"/>
      <c r="NNJ312" s="307"/>
      <c r="NNK312" s="307"/>
      <c r="NNL312" s="308"/>
      <c r="NNN312" s="42"/>
      <c r="NNP312" s="357"/>
      <c r="NNQ312" s="358"/>
      <c r="NNR312" s="307"/>
      <c r="NNS312" s="307"/>
      <c r="NNT312" s="308"/>
      <c r="NNV312" s="42"/>
      <c r="NNX312" s="357"/>
      <c r="NNY312" s="358"/>
      <c r="NNZ312" s="307"/>
      <c r="NOA312" s="307"/>
      <c r="NOB312" s="308"/>
      <c r="NOD312" s="42"/>
      <c r="NOF312" s="357"/>
      <c r="NOG312" s="358"/>
      <c r="NOH312" s="307"/>
      <c r="NOI312" s="307"/>
      <c r="NOJ312" s="308"/>
      <c r="NOL312" s="42"/>
      <c r="NON312" s="357"/>
      <c r="NOO312" s="358"/>
      <c r="NOP312" s="307"/>
      <c r="NOQ312" s="307"/>
      <c r="NOR312" s="308"/>
      <c r="NOT312" s="42"/>
      <c r="NOV312" s="357"/>
      <c r="NOW312" s="358"/>
      <c r="NOX312" s="307"/>
      <c r="NOY312" s="307"/>
      <c r="NOZ312" s="308"/>
      <c r="NPB312" s="42"/>
      <c r="NPD312" s="357"/>
      <c r="NPE312" s="358"/>
      <c r="NPF312" s="307"/>
      <c r="NPG312" s="307"/>
      <c r="NPH312" s="308"/>
      <c r="NPJ312" s="42"/>
      <c r="NPL312" s="357"/>
      <c r="NPM312" s="358"/>
      <c r="NPN312" s="307"/>
      <c r="NPO312" s="307"/>
      <c r="NPP312" s="308"/>
      <c r="NPR312" s="42"/>
      <c r="NPT312" s="357"/>
      <c r="NPU312" s="358"/>
      <c r="NPV312" s="307"/>
      <c r="NPW312" s="307"/>
      <c r="NPX312" s="308"/>
      <c r="NPZ312" s="42"/>
      <c r="NQB312" s="357"/>
      <c r="NQC312" s="358"/>
      <c r="NQD312" s="307"/>
      <c r="NQE312" s="307"/>
      <c r="NQF312" s="308"/>
      <c r="NQH312" s="42"/>
      <c r="NQJ312" s="357"/>
      <c r="NQK312" s="358"/>
      <c r="NQL312" s="307"/>
      <c r="NQM312" s="307"/>
      <c r="NQN312" s="308"/>
      <c r="NQP312" s="42"/>
      <c r="NQR312" s="357"/>
      <c r="NQS312" s="358"/>
      <c r="NQT312" s="307"/>
      <c r="NQU312" s="307"/>
      <c r="NQV312" s="308"/>
      <c r="NQX312" s="42"/>
      <c r="NQZ312" s="357"/>
      <c r="NRA312" s="358"/>
      <c r="NRB312" s="307"/>
      <c r="NRC312" s="307"/>
      <c r="NRD312" s="308"/>
      <c r="NRF312" s="42"/>
      <c r="NRH312" s="357"/>
      <c r="NRI312" s="358"/>
      <c r="NRJ312" s="307"/>
      <c r="NRK312" s="307"/>
      <c r="NRL312" s="308"/>
      <c r="NRN312" s="42"/>
      <c r="NRP312" s="357"/>
      <c r="NRQ312" s="358"/>
      <c r="NRR312" s="307"/>
      <c r="NRS312" s="307"/>
      <c r="NRT312" s="308"/>
      <c r="NRV312" s="42"/>
      <c r="NRX312" s="357"/>
      <c r="NRY312" s="358"/>
      <c r="NRZ312" s="307"/>
      <c r="NSA312" s="307"/>
      <c r="NSB312" s="308"/>
      <c r="NSD312" s="42"/>
      <c r="NSF312" s="357"/>
      <c r="NSG312" s="358"/>
      <c r="NSH312" s="307"/>
      <c r="NSI312" s="307"/>
      <c r="NSJ312" s="308"/>
      <c r="NSL312" s="42"/>
      <c r="NSN312" s="357"/>
      <c r="NSO312" s="358"/>
      <c r="NSP312" s="307"/>
      <c r="NSQ312" s="307"/>
      <c r="NSR312" s="308"/>
      <c r="NST312" s="42"/>
      <c r="NSV312" s="357"/>
      <c r="NSW312" s="358"/>
      <c r="NSX312" s="307"/>
      <c r="NSY312" s="307"/>
      <c r="NSZ312" s="308"/>
      <c r="NTB312" s="42"/>
      <c r="NTD312" s="357"/>
      <c r="NTE312" s="358"/>
      <c r="NTF312" s="307"/>
      <c r="NTG312" s="307"/>
      <c r="NTH312" s="308"/>
      <c r="NTJ312" s="42"/>
      <c r="NTL312" s="357"/>
      <c r="NTM312" s="358"/>
      <c r="NTN312" s="307"/>
      <c r="NTO312" s="307"/>
      <c r="NTP312" s="308"/>
      <c r="NTR312" s="42"/>
      <c r="NTT312" s="357"/>
      <c r="NTU312" s="358"/>
      <c r="NTV312" s="307"/>
      <c r="NTW312" s="307"/>
      <c r="NTX312" s="308"/>
      <c r="NTZ312" s="42"/>
      <c r="NUB312" s="357"/>
      <c r="NUC312" s="358"/>
      <c r="NUD312" s="307"/>
      <c r="NUE312" s="307"/>
      <c r="NUF312" s="308"/>
      <c r="NUH312" s="42"/>
      <c r="NUJ312" s="357"/>
      <c r="NUK312" s="358"/>
      <c r="NUL312" s="307"/>
      <c r="NUM312" s="307"/>
      <c r="NUN312" s="308"/>
      <c r="NUP312" s="42"/>
      <c r="NUR312" s="357"/>
      <c r="NUS312" s="358"/>
      <c r="NUT312" s="307"/>
      <c r="NUU312" s="307"/>
      <c r="NUV312" s="308"/>
      <c r="NUX312" s="42"/>
      <c r="NUZ312" s="357"/>
      <c r="NVA312" s="358"/>
      <c r="NVB312" s="307"/>
      <c r="NVC312" s="307"/>
      <c r="NVD312" s="308"/>
      <c r="NVF312" s="42"/>
      <c r="NVH312" s="357"/>
      <c r="NVI312" s="358"/>
      <c r="NVJ312" s="307"/>
      <c r="NVK312" s="307"/>
      <c r="NVL312" s="308"/>
      <c r="NVN312" s="42"/>
      <c r="NVP312" s="357"/>
      <c r="NVQ312" s="358"/>
      <c r="NVR312" s="307"/>
      <c r="NVS312" s="307"/>
      <c r="NVT312" s="308"/>
      <c r="NVV312" s="42"/>
      <c r="NVX312" s="357"/>
      <c r="NVY312" s="358"/>
      <c r="NVZ312" s="307"/>
      <c r="NWA312" s="307"/>
      <c r="NWB312" s="308"/>
      <c r="NWD312" s="42"/>
      <c r="NWF312" s="357"/>
      <c r="NWG312" s="358"/>
      <c r="NWH312" s="307"/>
      <c r="NWI312" s="307"/>
      <c r="NWJ312" s="308"/>
      <c r="NWL312" s="42"/>
      <c r="NWN312" s="357"/>
      <c r="NWO312" s="358"/>
      <c r="NWP312" s="307"/>
      <c r="NWQ312" s="307"/>
      <c r="NWR312" s="308"/>
      <c r="NWT312" s="42"/>
      <c r="NWV312" s="357"/>
      <c r="NWW312" s="358"/>
      <c r="NWX312" s="307"/>
      <c r="NWY312" s="307"/>
      <c r="NWZ312" s="308"/>
      <c r="NXB312" s="42"/>
      <c r="NXD312" s="357"/>
      <c r="NXE312" s="358"/>
      <c r="NXF312" s="307"/>
      <c r="NXG312" s="307"/>
      <c r="NXH312" s="308"/>
      <c r="NXJ312" s="42"/>
      <c r="NXL312" s="357"/>
      <c r="NXM312" s="358"/>
      <c r="NXN312" s="307"/>
      <c r="NXO312" s="307"/>
      <c r="NXP312" s="308"/>
      <c r="NXR312" s="42"/>
      <c r="NXT312" s="357"/>
      <c r="NXU312" s="358"/>
      <c r="NXV312" s="307"/>
      <c r="NXW312" s="307"/>
      <c r="NXX312" s="308"/>
      <c r="NXZ312" s="42"/>
      <c r="NYB312" s="357"/>
      <c r="NYC312" s="358"/>
      <c r="NYD312" s="307"/>
      <c r="NYE312" s="307"/>
      <c r="NYF312" s="308"/>
      <c r="NYH312" s="42"/>
      <c r="NYJ312" s="357"/>
      <c r="NYK312" s="358"/>
      <c r="NYL312" s="307"/>
      <c r="NYM312" s="307"/>
      <c r="NYN312" s="308"/>
      <c r="NYP312" s="42"/>
      <c r="NYR312" s="357"/>
      <c r="NYS312" s="358"/>
      <c r="NYT312" s="307"/>
      <c r="NYU312" s="307"/>
      <c r="NYV312" s="308"/>
      <c r="NYX312" s="42"/>
      <c r="NYZ312" s="357"/>
      <c r="NZA312" s="358"/>
      <c r="NZB312" s="307"/>
      <c r="NZC312" s="307"/>
      <c r="NZD312" s="308"/>
      <c r="NZF312" s="42"/>
      <c r="NZH312" s="357"/>
      <c r="NZI312" s="358"/>
      <c r="NZJ312" s="307"/>
      <c r="NZK312" s="307"/>
      <c r="NZL312" s="308"/>
      <c r="NZN312" s="42"/>
      <c r="NZP312" s="357"/>
      <c r="NZQ312" s="358"/>
      <c r="NZR312" s="307"/>
      <c r="NZS312" s="307"/>
      <c r="NZT312" s="308"/>
      <c r="NZV312" s="42"/>
      <c r="NZX312" s="357"/>
      <c r="NZY312" s="358"/>
      <c r="NZZ312" s="307"/>
      <c r="OAA312" s="307"/>
      <c r="OAB312" s="308"/>
      <c r="OAD312" s="42"/>
      <c r="OAF312" s="357"/>
      <c r="OAG312" s="358"/>
      <c r="OAH312" s="307"/>
      <c r="OAI312" s="307"/>
      <c r="OAJ312" s="308"/>
      <c r="OAL312" s="42"/>
      <c r="OAN312" s="357"/>
      <c r="OAO312" s="358"/>
      <c r="OAP312" s="307"/>
      <c r="OAQ312" s="307"/>
      <c r="OAR312" s="308"/>
      <c r="OAT312" s="42"/>
      <c r="OAV312" s="357"/>
      <c r="OAW312" s="358"/>
      <c r="OAX312" s="307"/>
      <c r="OAY312" s="307"/>
      <c r="OAZ312" s="308"/>
      <c r="OBB312" s="42"/>
      <c r="OBD312" s="357"/>
      <c r="OBE312" s="358"/>
      <c r="OBF312" s="307"/>
      <c r="OBG312" s="307"/>
      <c r="OBH312" s="308"/>
      <c r="OBJ312" s="42"/>
      <c r="OBL312" s="357"/>
      <c r="OBM312" s="358"/>
      <c r="OBN312" s="307"/>
      <c r="OBO312" s="307"/>
      <c r="OBP312" s="308"/>
      <c r="OBR312" s="42"/>
      <c r="OBT312" s="357"/>
      <c r="OBU312" s="358"/>
      <c r="OBV312" s="307"/>
      <c r="OBW312" s="307"/>
      <c r="OBX312" s="308"/>
      <c r="OBZ312" s="42"/>
      <c r="OCB312" s="357"/>
      <c r="OCC312" s="358"/>
      <c r="OCD312" s="307"/>
      <c r="OCE312" s="307"/>
      <c r="OCF312" s="308"/>
      <c r="OCH312" s="42"/>
      <c r="OCJ312" s="357"/>
      <c r="OCK312" s="358"/>
      <c r="OCL312" s="307"/>
      <c r="OCM312" s="307"/>
      <c r="OCN312" s="308"/>
      <c r="OCP312" s="42"/>
      <c r="OCR312" s="357"/>
      <c r="OCS312" s="358"/>
      <c r="OCT312" s="307"/>
      <c r="OCU312" s="307"/>
      <c r="OCV312" s="308"/>
      <c r="OCX312" s="42"/>
      <c r="OCZ312" s="357"/>
      <c r="ODA312" s="358"/>
      <c r="ODB312" s="307"/>
      <c r="ODC312" s="307"/>
      <c r="ODD312" s="308"/>
      <c r="ODF312" s="42"/>
      <c r="ODH312" s="357"/>
      <c r="ODI312" s="358"/>
      <c r="ODJ312" s="307"/>
      <c r="ODK312" s="307"/>
      <c r="ODL312" s="308"/>
      <c r="ODN312" s="42"/>
      <c r="ODP312" s="357"/>
      <c r="ODQ312" s="358"/>
      <c r="ODR312" s="307"/>
      <c r="ODS312" s="307"/>
      <c r="ODT312" s="308"/>
      <c r="ODV312" s="42"/>
      <c r="ODX312" s="357"/>
      <c r="ODY312" s="358"/>
      <c r="ODZ312" s="307"/>
      <c r="OEA312" s="307"/>
      <c r="OEB312" s="308"/>
      <c r="OED312" s="42"/>
      <c r="OEF312" s="357"/>
      <c r="OEG312" s="358"/>
      <c r="OEH312" s="307"/>
      <c r="OEI312" s="307"/>
      <c r="OEJ312" s="308"/>
      <c r="OEL312" s="42"/>
      <c r="OEN312" s="357"/>
      <c r="OEO312" s="358"/>
      <c r="OEP312" s="307"/>
      <c r="OEQ312" s="307"/>
      <c r="OER312" s="308"/>
      <c r="OET312" s="42"/>
      <c r="OEV312" s="357"/>
      <c r="OEW312" s="358"/>
      <c r="OEX312" s="307"/>
      <c r="OEY312" s="307"/>
      <c r="OEZ312" s="308"/>
      <c r="OFB312" s="42"/>
      <c r="OFD312" s="357"/>
      <c r="OFE312" s="358"/>
      <c r="OFF312" s="307"/>
      <c r="OFG312" s="307"/>
      <c r="OFH312" s="308"/>
      <c r="OFJ312" s="42"/>
      <c r="OFL312" s="357"/>
      <c r="OFM312" s="358"/>
      <c r="OFN312" s="307"/>
      <c r="OFO312" s="307"/>
      <c r="OFP312" s="308"/>
      <c r="OFR312" s="42"/>
      <c r="OFT312" s="357"/>
      <c r="OFU312" s="358"/>
      <c r="OFV312" s="307"/>
      <c r="OFW312" s="307"/>
      <c r="OFX312" s="308"/>
      <c r="OFZ312" s="42"/>
      <c r="OGB312" s="357"/>
      <c r="OGC312" s="358"/>
      <c r="OGD312" s="307"/>
      <c r="OGE312" s="307"/>
      <c r="OGF312" s="308"/>
      <c r="OGH312" s="42"/>
      <c r="OGJ312" s="357"/>
      <c r="OGK312" s="358"/>
      <c r="OGL312" s="307"/>
      <c r="OGM312" s="307"/>
      <c r="OGN312" s="308"/>
      <c r="OGP312" s="42"/>
      <c r="OGR312" s="357"/>
      <c r="OGS312" s="358"/>
      <c r="OGT312" s="307"/>
      <c r="OGU312" s="307"/>
      <c r="OGV312" s="308"/>
      <c r="OGX312" s="42"/>
      <c r="OGZ312" s="357"/>
      <c r="OHA312" s="358"/>
      <c r="OHB312" s="307"/>
      <c r="OHC312" s="307"/>
      <c r="OHD312" s="308"/>
      <c r="OHF312" s="42"/>
      <c r="OHH312" s="357"/>
      <c r="OHI312" s="358"/>
      <c r="OHJ312" s="307"/>
      <c r="OHK312" s="307"/>
      <c r="OHL312" s="308"/>
      <c r="OHN312" s="42"/>
      <c r="OHP312" s="357"/>
      <c r="OHQ312" s="358"/>
      <c r="OHR312" s="307"/>
      <c r="OHS312" s="307"/>
      <c r="OHT312" s="308"/>
      <c r="OHV312" s="42"/>
      <c r="OHX312" s="357"/>
      <c r="OHY312" s="358"/>
      <c r="OHZ312" s="307"/>
      <c r="OIA312" s="307"/>
      <c r="OIB312" s="308"/>
      <c r="OID312" s="42"/>
      <c r="OIF312" s="357"/>
      <c r="OIG312" s="358"/>
      <c r="OIH312" s="307"/>
      <c r="OII312" s="307"/>
      <c r="OIJ312" s="308"/>
      <c r="OIL312" s="42"/>
      <c r="OIN312" s="357"/>
      <c r="OIO312" s="358"/>
      <c r="OIP312" s="307"/>
      <c r="OIQ312" s="307"/>
      <c r="OIR312" s="308"/>
      <c r="OIT312" s="42"/>
      <c r="OIV312" s="357"/>
      <c r="OIW312" s="358"/>
      <c r="OIX312" s="307"/>
      <c r="OIY312" s="307"/>
      <c r="OIZ312" s="308"/>
      <c r="OJB312" s="42"/>
      <c r="OJD312" s="357"/>
      <c r="OJE312" s="358"/>
      <c r="OJF312" s="307"/>
      <c r="OJG312" s="307"/>
      <c r="OJH312" s="308"/>
      <c r="OJJ312" s="42"/>
      <c r="OJL312" s="357"/>
      <c r="OJM312" s="358"/>
      <c r="OJN312" s="307"/>
      <c r="OJO312" s="307"/>
      <c r="OJP312" s="308"/>
      <c r="OJR312" s="42"/>
      <c r="OJT312" s="357"/>
      <c r="OJU312" s="358"/>
      <c r="OJV312" s="307"/>
      <c r="OJW312" s="307"/>
      <c r="OJX312" s="308"/>
      <c r="OJZ312" s="42"/>
      <c r="OKB312" s="357"/>
      <c r="OKC312" s="358"/>
      <c r="OKD312" s="307"/>
      <c r="OKE312" s="307"/>
      <c r="OKF312" s="308"/>
      <c r="OKH312" s="42"/>
      <c r="OKJ312" s="357"/>
      <c r="OKK312" s="358"/>
      <c r="OKL312" s="307"/>
      <c r="OKM312" s="307"/>
      <c r="OKN312" s="308"/>
      <c r="OKP312" s="42"/>
      <c r="OKR312" s="357"/>
      <c r="OKS312" s="358"/>
      <c r="OKT312" s="307"/>
      <c r="OKU312" s="307"/>
      <c r="OKV312" s="308"/>
      <c r="OKX312" s="42"/>
      <c r="OKZ312" s="357"/>
      <c r="OLA312" s="358"/>
      <c r="OLB312" s="307"/>
      <c r="OLC312" s="307"/>
      <c r="OLD312" s="308"/>
      <c r="OLF312" s="42"/>
      <c r="OLH312" s="357"/>
      <c r="OLI312" s="358"/>
      <c r="OLJ312" s="307"/>
      <c r="OLK312" s="307"/>
      <c r="OLL312" s="308"/>
      <c r="OLN312" s="42"/>
      <c r="OLP312" s="357"/>
      <c r="OLQ312" s="358"/>
      <c r="OLR312" s="307"/>
      <c r="OLS312" s="307"/>
      <c r="OLT312" s="308"/>
      <c r="OLV312" s="42"/>
      <c r="OLX312" s="357"/>
      <c r="OLY312" s="358"/>
      <c r="OLZ312" s="307"/>
      <c r="OMA312" s="307"/>
      <c r="OMB312" s="308"/>
      <c r="OMD312" s="42"/>
      <c r="OMF312" s="357"/>
      <c r="OMG312" s="358"/>
      <c r="OMH312" s="307"/>
      <c r="OMI312" s="307"/>
      <c r="OMJ312" s="308"/>
      <c r="OML312" s="42"/>
      <c r="OMN312" s="357"/>
      <c r="OMO312" s="358"/>
      <c r="OMP312" s="307"/>
      <c r="OMQ312" s="307"/>
      <c r="OMR312" s="308"/>
      <c r="OMT312" s="42"/>
      <c r="OMV312" s="357"/>
      <c r="OMW312" s="358"/>
      <c r="OMX312" s="307"/>
      <c r="OMY312" s="307"/>
      <c r="OMZ312" s="308"/>
      <c r="ONB312" s="42"/>
      <c r="OND312" s="357"/>
      <c r="ONE312" s="358"/>
      <c r="ONF312" s="307"/>
      <c r="ONG312" s="307"/>
      <c r="ONH312" s="308"/>
      <c r="ONJ312" s="42"/>
      <c r="ONL312" s="357"/>
      <c r="ONM312" s="358"/>
      <c r="ONN312" s="307"/>
      <c r="ONO312" s="307"/>
      <c r="ONP312" s="308"/>
      <c r="ONR312" s="42"/>
      <c r="ONT312" s="357"/>
      <c r="ONU312" s="358"/>
      <c r="ONV312" s="307"/>
      <c r="ONW312" s="307"/>
      <c r="ONX312" s="308"/>
      <c r="ONZ312" s="42"/>
      <c r="OOB312" s="357"/>
      <c r="OOC312" s="358"/>
      <c r="OOD312" s="307"/>
      <c r="OOE312" s="307"/>
      <c r="OOF312" s="308"/>
      <c r="OOH312" s="42"/>
      <c r="OOJ312" s="357"/>
      <c r="OOK312" s="358"/>
      <c r="OOL312" s="307"/>
      <c r="OOM312" s="307"/>
      <c r="OON312" s="308"/>
      <c r="OOP312" s="42"/>
      <c r="OOR312" s="357"/>
      <c r="OOS312" s="358"/>
      <c r="OOT312" s="307"/>
      <c r="OOU312" s="307"/>
      <c r="OOV312" s="308"/>
      <c r="OOX312" s="42"/>
      <c r="OOZ312" s="357"/>
      <c r="OPA312" s="358"/>
      <c r="OPB312" s="307"/>
      <c r="OPC312" s="307"/>
      <c r="OPD312" s="308"/>
      <c r="OPF312" s="42"/>
      <c r="OPH312" s="357"/>
      <c r="OPI312" s="358"/>
      <c r="OPJ312" s="307"/>
      <c r="OPK312" s="307"/>
      <c r="OPL312" s="308"/>
      <c r="OPN312" s="42"/>
      <c r="OPP312" s="357"/>
      <c r="OPQ312" s="358"/>
      <c r="OPR312" s="307"/>
      <c r="OPS312" s="307"/>
      <c r="OPT312" s="308"/>
      <c r="OPV312" s="42"/>
      <c r="OPX312" s="357"/>
      <c r="OPY312" s="358"/>
      <c r="OPZ312" s="307"/>
      <c r="OQA312" s="307"/>
      <c r="OQB312" s="308"/>
      <c r="OQD312" s="42"/>
      <c r="OQF312" s="357"/>
      <c r="OQG312" s="358"/>
      <c r="OQH312" s="307"/>
      <c r="OQI312" s="307"/>
      <c r="OQJ312" s="308"/>
      <c r="OQL312" s="42"/>
      <c r="OQN312" s="357"/>
      <c r="OQO312" s="358"/>
      <c r="OQP312" s="307"/>
      <c r="OQQ312" s="307"/>
      <c r="OQR312" s="308"/>
      <c r="OQT312" s="42"/>
      <c r="OQV312" s="357"/>
      <c r="OQW312" s="358"/>
      <c r="OQX312" s="307"/>
      <c r="OQY312" s="307"/>
      <c r="OQZ312" s="308"/>
      <c r="ORB312" s="42"/>
      <c r="ORD312" s="357"/>
      <c r="ORE312" s="358"/>
      <c r="ORF312" s="307"/>
      <c r="ORG312" s="307"/>
      <c r="ORH312" s="308"/>
      <c r="ORJ312" s="42"/>
      <c r="ORL312" s="357"/>
      <c r="ORM312" s="358"/>
      <c r="ORN312" s="307"/>
      <c r="ORO312" s="307"/>
      <c r="ORP312" s="308"/>
      <c r="ORR312" s="42"/>
      <c r="ORT312" s="357"/>
      <c r="ORU312" s="358"/>
      <c r="ORV312" s="307"/>
      <c r="ORW312" s="307"/>
      <c r="ORX312" s="308"/>
      <c r="ORZ312" s="42"/>
      <c r="OSB312" s="357"/>
      <c r="OSC312" s="358"/>
      <c r="OSD312" s="307"/>
      <c r="OSE312" s="307"/>
      <c r="OSF312" s="308"/>
      <c r="OSH312" s="42"/>
      <c r="OSJ312" s="357"/>
      <c r="OSK312" s="358"/>
      <c r="OSL312" s="307"/>
      <c r="OSM312" s="307"/>
      <c r="OSN312" s="308"/>
      <c r="OSP312" s="42"/>
      <c r="OSR312" s="357"/>
      <c r="OSS312" s="358"/>
      <c r="OST312" s="307"/>
      <c r="OSU312" s="307"/>
      <c r="OSV312" s="308"/>
      <c r="OSX312" s="42"/>
      <c r="OSZ312" s="357"/>
      <c r="OTA312" s="358"/>
      <c r="OTB312" s="307"/>
      <c r="OTC312" s="307"/>
      <c r="OTD312" s="308"/>
      <c r="OTF312" s="42"/>
      <c r="OTH312" s="357"/>
      <c r="OTI312" s="358"/>
      <c r="OTJ312" s="307"/>
      <c r="OTK312" s="307"/>
      <c r="OTL312" s="308"/>
      <c r="OTN312" s="42"/>
      <c r="OTP312" s="357"/>
      <c r="OTQ312" s="358"/>
      <c r="OTR312" s="307"/>
      <c r="OTS312" s="307"/>
      <c r="OTT312" s="308"/>
      <c r="OTV312" s="42"/>
      <c r="OTX312" s="357"/>
      <c r="OTY312" s="358"/>
      <c r="OTZ312" s="307"/>
      <c r="OUA312" s="307"/>
      <c r="OUB312" s="308"/>
      <c r="OUD312" s="42"/>
      <c r="OUF312" s="357"/>
      <c r="OUG312" s="358"/>
      <c r="OUH312" s="307"/>
      <c r="OUI312" s="307"/>
      <c r="OUJ312" s="308"/>
      <c r="OUL312" s="42"/>
      <c r="OUN312" s="357"/>
      <c r="OUO312" s="358"/>
      <c r="OUP312" s="307"/>
      <c r="OUQ312" s="307"/>
      <c r="OUR312" s="308"/>
      <c r="OUT312" s="42"/>
      <c r="OUV312" s="357"/>
      <c r="OUW312" s="358"/>
      <c r="OUX312" s="307"/>
      <c r="OUY312" s="307"/>
      <c r="OUZ312" s="308"/>
      <c r="OVB312" s="42"/>
      <c r="OVD312" s="357"/>
      <c r="OVE312" s="358"/>
      <c r="OVF312" s="307"/>
      <c r="OVG312" s="307"/>
      <c r="OVH312" s="308"/>
      <c r="OVJ312" s="42"/>
      <c r="OVL312" s="357"/>
      <c r="OVM312" s="358"/>
      <c r="OVN312" s="307"/>
      <c r="OVO312" s="307"/>
      <c r="OVP312" s="308"/>
      <c r="OVR312" s="42"/>
      <c r="OVT312" s="357"/>
      <c r="OVU312" s="358"/>
      <c r="OVV312" s="307"/>
      <c r="OVW312" s="307"/>
      <c r="OVX312" s="308"/>
      <c r="OVZ312" s="42"/>
      <c r="OWB312" s="357"/>
      <c r="OWC312" s="358"/>
      <c r="OWD312" s="307"/>
      <c r="OWE312" s="307"/>
      <c r="OWF312" s="308"/>
      <c r="OWH312" s="42"/>
      <c r="OWJ312" s="357"/>
      <c r="OWK312" s="358"/>
      <c r="OWL312" s="307"/>
      <c r="OWM312" s="307"/>
      <c r="OWN312" s="308"/>
      <c r="OWP312" s="42"/>
      <c r="OWR312" s="357"/>
      <c r="OWS312" s="358"/>
      <c r="OWT312" s="307"/>
      <c r="OWU312" s="307"/>
      <c r="OWV312" s="308"/>
      <c r="OWX312" s="42"/>
      <c r="OWZ312" s="357"/>
      <c r="OXA312" s="358"/>
      <c r="OXB312" s="307"/>
      <c r="OXC312" s="307"/>
      <c r="OXD312" s="308"/>
      <c r="OXF312" s="42"/>
      <c r="OXH312" s="357"/>
      <c r="OXI312" s="358"/>
      <c r="OXJ312" s="307"/>
      <c r="OXK312" s="307"/>
      <c r="OXL312" s="308"/>
      <c r="OXN312" s="42"/>
      <c r="OXP312" s="357"/>
      <c r="OXQ312" s="358"/>
      <c r="OXR312" s="307"/>
      <c r="OXS312" s="307"/>
      <c r="OXT312" s="308"/>
      <c r="OXV312" s="42"/>
      <c r="OXX312" s="357"/>
      <c r="OXY312" s="358"/>
      <c r="OXZ312" s="307"/>
      <c r="OYA312" s="307"/>
      <c r="OYB312" s="308"/>
      <c r="OYD312" s="42"/>
      <c r="OYF312" s="357"/>
      <c r="OYG312" s="358"/>
      <c r="OYH312" s="307"/>
      <c r="OYI312" s="307"/>
      <c r="OYJ312" s="308"/>
      <c r="OYL312" s="42"/>
      <c r="OYN312" s="357"/>
      <c r="OYO312" s="358"/>
      <c r="OYP312" s="307"/>
      <c r="OYQ312" s="307"/>
      <c r="OYR312" s="308"/>
      <c r="OYT312" s="42"/>
      <c r="OYV312" s="357"/>
      <c r="OYW312" s="358"/>
      <c r="OYX312" s="307"/>
      <c r="OYY312" s="307"/>
      <c r="OYZ312" s="308"/>
      <c r="OZB312" s="42"/>
      <c r="OZD312" s="357"/>
      <c r="OZE312" s="358"/>
      <c r="OZF312" s="307"/>
      <c r="OZG312" s="307"/>
      <c r="OZH312" s="308"/>
      <c r="OZJ312" s="42"/>
      <c r="OZL312" s="357"/>
      <c r="OZM312" s="358"/>
      <c r="OZN312" s="307"/>
      <c r="OZO312" s="307"/>
      <c r="OZP312" s="308"/>
      <c r="OZR312" s="42"/>
      <c r="OZT312" s="357"/>
      <c r="OZU312" s="358"/>
      <c r="OZV312" s="307"/>
      <c r="OZW312" s="307"/>
      <c r="OZX312" s="308"/>
      <c r="OZZ312" s="42"/>
      <c r="PAB312" s="357"/>
      <c r="PAC312" s="358"/>
      <c r="PAD312" s="307"/>
      <c r="PAE312" s="307"/>
      <c r="PAF312" s="308"/>
      <c r="PAH312" s="42"/>
      <c r="PAJ312" s="357"/>
      <c r="PAK312" s="358"/>
      <c r="PAL312" s="307"/>
      <c r="PAM312" s="307"/>
      <c r="PAN312" s="308"/>
      <c r="PAP312" s="42"/>
      <c r="PAR312" s="357"/>
      <c r="PAS312" s="358"/>
      <c r="PAT312" s="307"/>
      <c r="PAU312" s="307"/>
      <c r="PAV312" s="308"/>
      <c r="PAX312" s="42"/>
      <c r="PAZ312" s="357"/>
      <c r="PBA312" s="358"/>
      <c r="PBB312" s="307"/>
      <c r="PBC312" s="307"/>
      <c r="PBD312" s="308"/>
      <c r="PBF312" s="42"/>
      <c r="PBH312" s="357"/>
      <c r="PBI312" s="358"/>
      <c r="PBJ312" s="307"/>
      <c r="PBK312" s="307"/>
      <c r="PBL312" s="308"/>
      <c r="PBN312" s="42"/>
      <c r="PBP312" s="357"/>
      <c r="PBQ312" s="358"/>
      <c r="PBR312" s="307"/>
      <c r="PBS312" s="307"/>
      <c r="PBT312" s="308"/>
      <c r="PBV312" s="42"/>
      <c r="PBX312" s="357"/>
      <c r="PBY312" s="358"/>
      <c r="PBZ312" s="307"/>
      <c r="PCA312" s="307"/>
      <c r="PCB312" s="308"/>
      <c r="PCD312" s="42"/>
      <c r="PCF312" s="357"/>
      <c r="PCG312" s="358"/>
      <c r="PCH312" s="307"/>
      <c r="PCI312" s="307"/>
      <c r="PCJ312" s="308"/>
      <c r="PCL312" s="42"/>
      <c r="PCN312" s="357"/>
      <c r="PCO312" s="358"/>
      <c r="PCP312" s="307"/>
      <c r="PCQ312" s="307"/>
      <c r="PCR312" s="308"/>
      <c r="PCT312" s="42"/>
      <c r="PCV312" s="357"/>
      <c r="PCW312" s="358"/>
      <c r="PCX312" s="307"/>
      <c r="PCY312" s="307"/>
      <c r="PCZ312" s="308"/>
      <c r="PDB312" s="42"/>
      <c r="PDD312" s="357"/>
      <c r="PDE312" s="358"/>
      <c r="PDF312" s="307"/>
      <c r="PDG312" s="307"/>
      <c r="PDH312" s="308"/>
      <c r="PDJ312" s="42"/>
      <c r="PDL312" s="357"/>
      <c r="PDM312" s="358"/>
      <c r="PDN312" s="307"/>
      <c r="PDO312" s="307"/>
      <c r="PDP312" s="308"/>
      <c r="PDR312" s="42"/>
      <c r="PDT312" s="357"/>
      <c r="PDU312" s="358"/>
      <c r="PDV312" s="307"/>
      <c r="PDW312" s="307"/>
      <c r="PDX312" s="308"/>
      <c r="PDZ312" s="42"/>
      <c r="PEB312" s="357"/>
      <c r="PEC312" s="358"/>
      <c r="PED312" s="307"/>
      <c r="PEE312" s="307"/>
      <c r="PEF312" s="308"/>
      <c r="PEH312" s="42"/>
      <c r="PEJ312" s="357"/>
      <c r="PEK312" s="358"/>
      <c r="PEL312" s="307"/>
      <c r="PEM312" s="307"/>
      <c r="PEN312" s="308"/>
      <c r="PEP312" s="42"/>
      <c r="PER312" s="357"/>
      <c r="PES312" s="358"/>
      <c r="PET312" s="307"/>
      <c r="PEU312" s="307"/>
      <c r="PEV312" s="308"/>
      <c r="PEX312" s="42"/>
      <c r="PEZ312" s="357"/>
      <c r="PFA312" s="358"/>
      <c r="PFB312" s="307"/>
      <c r="PFC312" s="307"/>
      <c r="PFD312" s="308"/>
      <c r="PFF312" s="42"/>
      <c r="PFH312" s="357"/>
      <c r="PFI312" s="358"/>
      <c r="PFJ312" s="307"/>
      <c r="PFK312" s="307"/>
      <c r="PFL312" s="308"/>
      <c r="PFN312" s="42"/>
      <c r="PFP312" s="357"/>
      <c r="PFQ312" s="358"/>
      <c r="PFR312" s="307"/>
      <c r="PFS312" s="307"/>
      <c r="PFT312" s="308"/>
      <c r="PFV312" s="42"/>
      <c r="PFX312" s="357"/>
      <c r="PFY312" s="358"/>
      <c r="PFZ312" s="307"/>
      <c r="PGA312" s="307"/>
      <c r="PGB312" s="308"/>
      <c r="PGD312" s="42"/>
      <c r="PGF312" s="357"/>
      <c r="PGG312" s="358"/>
      <c r="PGH312" s="307"/>
      <c r="PGI312" s="307"/>
      <c r="PGJ312" s="308"/>
      <c r="PGL312" s="42"/>
      <c r="PGN312" s="357"/>
      <c r="PGO312" s="358"/>
      <c r="PGP312" s="307"/>
      <c r="PGQ312" s="307"/>
      <c r="PGR312" s="308"/>
      <c r="PGT312" s="42"/>
      <c r="PGV312" s="357"/>
      <c r="PGW312" s="358"/>
      <c r="PGX312" s="307"/>
      <c r="PGY312" s="307"/>
      <c r="PGZ312" s="308"/>
      <c r="PHB312" s="42"/>
      <c r="PHD312" s="357"/>
      <c r="PHE312" s="358"/>
      <c r="PHF312" s="307"/>
      <c r="PHG312" s="307"/>
      <c r="PHH312" s="308"/>
      <c r="PHJ312" s="42"/>
      <c r="PHL312" s="357"/>
      <c r="PHM312" s="358"/>
      <c r="PHN312" s="307"/>
      <c r="PHO312" s="307"/>
      <c r="PHP312" s="308"/>
      <c r="PHR312" s="42"/>
      <c r="PHT312" s="357"/>
      <c r="PHU312" s="358"/>
      <c r="PHV312" s="307"/>
      <c r="PHW312" s="307"/>
      <c r="PHX312" s="308"/>
      <c r="PHZ312" s="42"/>
      <c r="PIB312" s="357"/>
      <c r="PIC312" s="358"/>
      <c r="PID312" s="307"/>
      <c r="PIE312" s="307"/>
      <c r="PIF312" s="308"/>
      <c r="PIH312" s="42"/>
      <c r="PIJ312" s="357"/>
      <c r="PIK312" s="358"/>
      <c r="PIL312" s="307"/>
      <c r="PIM312" s="307"/>
      <c r="PIN312" s="308"/>
      <c r="PIP312" s="42"/>
      <c r="PIR312" s="357"/>
      <c r="PIS312" s="358"/>
      <c r="PIT312" s="307"/>
      <c r="PIU312" s="307"/>
      <c r="PIV312" s="308"/>
      <c r="PIX312" s="42"/>
      <c r="PIZ312" s="357"/>
      <c r="PJA312" s="358"/>
      <c r="PJB312" s="307"/>
      <c r="PJC312" s="307"/>
      <c r="PJD312" s="308"/>
      <c r="PJF312" s="42"/>
      <c r="PJH312" s="357"/>
      <c r="PJI312" s="358"/>
      <c r="PJJ312" s="307"/>
      <c r="PJK312" s="307"/>
      <c r="PJL312" s="308"/>
      <c r="PJN312" s="42"/>
      <c r="PJP312" s="357"/>
      <c r="PJQ312" s="358"/>
      <c r="PJR312" s="307"/>
      <c r="PJS312" s="307"/>
      <c r="PJT312" s="308"/>
      <c r="PJV312" s="42"/>
      <c r="PJX312" s="357"/>
      <c r="PJY312" s="358"/>
      <c r="PJZ312" s="307"/>
      <c r="PKA312" s="307"/>
      <c r="PKB312" s="308"/>
      <c r="PKD312" s="42"/>
      <c r="PKF312" s="357"/>
      <c r="PKG312" s="358"/>
      <c r="PKH312" s="307"/>
      <c r="PKI312" s="307"/>
      <c r="PKJ312" s="308"/>
      <c r="PKL312" s="42"/>
      <c r="PKN312" s="357"/>
      <c r="PKO312" s="358"/>
      <c r="PKP312" s="307"/>
      <c r="PKQ312" s="307"/>
      <c r="PKR312" s="308"/>
      <c r="PKT312" s="42"/>
      <c r="PKV312" s="357"/>
      <c r="PKW312" s="358"/>
      <c r="PKX312" s="307"/>
      <c r="PKY312" s="307"/>
      <c r="PKZ312" s="308"/>
      <c r="PLB312" s="42"/>
      <c r="PLD312" s="357"/>
      <c r="PLE312" s="358"/>
      <c r="PLF312" s="307"/>
      <c r="PLG312" s="307"/>
      <c r="PLH312" s="308"/>
      <c r="PLJ312" s="42"/>
      <c r="PLL312" s="357"/>
      <c r="PLM312" s="358"/>
      <c r="PLN312" s="307"/>
      <c r="PLO312" s="307"/>
      <c r="PLP312" s="308"/>
      <c r="PLR312" s="42"/>
      <c r="PLT312" s="357"/>
      <c r="PLU312" s="358"/>
      <c r="PLV312" s="307"/>
      <c r="PLW312" s="307"/>
      <c r="PLX312" s="308"/>
      <c r="PLZ312" s="42"/>
      <c r="PMB312" s="357"/>
      <c r="PMC312" s="358"/>
      <c r="PMD312" s="307"/>
      <c r="PME312" s="307"/>
      <c r="PMF312" s="308"/>
      <c r="PMH312" s="42"/>
      <c r="PMJ312" s="357"/>
      <c r="PMK312" s="358"/>
      <c r="PML312" s="307"/>
      <c r="PMM312" s="307"/>
      <c r="PMN312" s="308"/>
      <c r="PMP312" s="42"/>
      <c r="PMR312" s="357"/>
      <c r="PMS312" s="358"/>
      <c r="PMT312" s="307"/>
      <c r="PMU312" s="307"/>
      <c r="PMV312" s="308"/>
      <c r="PMX312" s="42"/>
      <c r="PMZ312" s="357"/>
      <c r="PNA312" s="358"/>
      <c r="PNB312" s="307"/>
      <c r="PNC312" s="307"/>
      <c r="PND312" s="308"/>
      <c r="PNF312" s="42"/>
      <c r="PNH312" s="357"/>
      <c r="PNI312" s="358"/>
      <c r="PNJ312" s="307"/>
      <c r="PNK312" s="307"/>
      <c r="PNL312" s="308"/>
      <c r="PNN312" s="42"/>
      <c r="PNP312" s="357"/>
      <c r="PNQ312" s="358"/>
      <c r="PNR312" s="307"/>
      <c r="PNS312" s="307"/>
      <c r="PNT312" s="308"/>
      <c r="PNV312" s="42"/>
      <c r="PNX312" s="357"/>
      <c r="PNY312" s="358"/>
      <c r="PNZ312" s="307"/>
      <c r="POA312" s="307"/>
      <c r="POB312" s="308"/>
      <c r="POD312" s="42"/>
      <c r="POF312" s="357"/>
      <c r="POG312" s="358"/>
      <c r="POH312" s="307"/>
      <c r="POI312" s="307"/>
      <c r="POJ312" s="308"/>
      <c r="POL312" s="42"/>
      <c r="PON312" s="357"/>
      <c r="POO312" s="358"/>
      <c r="POP312" s="307"/>
      <c r="POQ312" s="307"/>
      <c r="POR312" s="308"/>
      <c r="POT312" s="42"/>
      <c r="POV312" s="357"/>
      <c r="POW312" s="358"/>
      <c r="POX312" s="307"/>
      <c r="POY312" s="307"/>
      <c r="POZ312" s="308"/>
      <c r="PPB312" s="42"/>
      <c r="PPD312" s="357"/>
      <c r="PPE312" s="358"/>
      <c r="PPF312" s="307"/>
      <c r="PPG312" s="307"/>
      <c r="PPH312" s="308"/>
      <c r="PPJ312" s="42"/>
      <c r="PPL312" s="357"/>
      <c r="PPM312" s="358"/>
      <c r="PPN312" s="307"/>
      <c r="PPO312" s="307"/>
      <c r="PPP312" s="308"/>
      <c r="PPR312" s="42"/>
      <c r="PPT312" s="357"/>
      <c r="PPU312" s="358"/>
      <c r="PPV312" s="307"/>
      <c r="PPW312" s="307"/>
      <c r="PPX312" s="308"/>
      <c r="PPZ312" s="42"/>
      <c r="PQB312" s="357"/>
      <c r="PQC312" s="358"/>
      <c r="PQD312" s="307"/>
      <c r="PQE312" s="307"/>
      <c r="PQF312" s="308"/>
      <c r="PQH312" s="42"/>
      <c r="PQJ312" s="357"/>
      <c r="PQK312" s="358"/>
      <c r="PQL312" s="307"/>
      <c r="PQM312" s="307"/>
      <c r="PQN312" s="308"/>
      <c r="PQP312" s="42"/>
      <c r="PQR312" s="357"/>
      <c r="PQS312" s="358"/>
      <c r="PQT312" s="307"/>
      <c r="PQU312" s="307"/>
      <c r="PQV312" s="308"/>
      <c r="PQX312" s="42"/>
      <c r="PQZ312" s="357"/>
      <c r="PRA312" s="358"/>
      <c r="PRB312" s="307"/>
      <c r="PRC312" s="307"/>
      <c r="PRD312" s="308"/>
      <c r="PRF312" s="42"/>
      <c r="PRH312" s="357"/>
      <c r="PRI312" s="358"/>
      <c r="PRJ312" s="307"/>
      <c r="PRK312" s="307"/>
      <c r="PRL312" s="308"/>
      <c r="PRN312" s="42"/>
      <c r="PRP312" s="357"/>
      <c r="PRQ312" s="358"/>
      <c r="PRR312" s="307"/>
      <c r="PRS312" s="307"/>
      <c r="PRT312" s="308"/>
      <c r="PRV312" s="42"/>
      <c r="PRX312" s="357"/>
      <c r="PRY312" s="358"/>
      <c r="PRZ312" s="307"/>
      <c r="PSA312" s="307"/>
      <c r="PSB312" s="308"/>
      <c r="PSD312" s="42"/>
      <c r="PSF312" s="357"/>
      <c r="PSG312" s="358"/>
      <c r="PSH312" s="307"/>
      <c r="PSI312" s="307"/>
      <c r="PSJ312" s="308"/>
      <c r="PSL312" s="42"/>
      <c r="PSN312" s="357"/>
      <c r="PSO312" s="358"/>
      <c r="PSP312" s="307"/>
      <c r="PSQ312" s="307"/>
      <c r="PSR312" s="308"/>
      <c r="PST312" s="42"/>
      <c r="PSV312" s="357"/>
      <c r="PSW312" s="358"/>
      <c r="PSX312" s="307"/>
      <c r="PSY312" s="307"/>
      <c r="PSZ312" s="308"/>
      <c r="PTB312" s="42"/>
      <c r="PTD312" s="357"/>
      <c r="PTE312" s="358"/>
      <c r="PTF312" s="307"/>
      <c r="PTG312" s="307"/>
      <c r="PTH312" s="308"/>
      <c r="PTJ312" s="42"/>
      <c r="PTL312" s="357"/>
      <c r="PTM312" s="358"/>
      <c r="PTN312" s="307"/>
      <c r="PTO312" s="307"/>
      <c r="PTP312" s="308"/>
      <c r="PTR312" s="42"/>
      <c r="PTT312" s="357"/>
      <c r="PTU312" s="358"/>
      <c r="PTV312" s="307"/>
      <c r="PTW312" s="307"/>
      <c r="PTX312" s="308"/>
      <c r="PTZ312" s="42"/>
      <c r="PUB312" s="357"/>
      <c r="PUC312" s="358"/>
      <c r="PUD312" s="307"/>
      <c r="PUE312" s="307"/>
      <c r="PUF312" s="308"/>
      <c r="PUH312" s="42"/>
      <c r="PUJ312" s="357"/>
      <c r="PUK312" s="358"/>
      <c r="PUL312" s="307"/>
      <c r="PUM312" s="307"/>
      <c r="PUN312" s="308"/>
      <c r="PUP312" s="42"/>
      <c r="PUR312" s="357"/>
      <c r="PUS312" s="358"/>
      <c r="PUT312" s="307"/>
      <c r="PUU312" s="307"/>
      <c r="PUV312" s="308"/>
      <c r="PUX312" s="42"/>
      <c r="PUZ312" s="357"/>
      <c r="PVA312" s="358"/>
      <c r="PVB312" s="307"/>
      <c r="PVC312" s="307"/>
      <c r="PVD312" s="308"/>
      <c r="PVF312" s="42"/>
      <c r="PVH312" s="357"/>
      <c r="PVI312" s="358"/>
      <c r="PVJ312" s="307"/>
      <c r="PVK312" s="307"/>
      <c r="PVL312" s="308"/>
      <c r="PVN312" s="42"/>
      <c r="PVP312" s="357"/>
      <c r="PVQ312" s="358"/>
      <c r="PVR312" s="307"/>
      <c r="PVS312" s="307"/>
      <c r="PVT312" s="308"/>
      <c r="PVV312" s="42"/>
      <c r="PVX312" s="357"/>
      <c r="PVY312" s="358"/>
      <c r="PVZ312" s="307"/>
      <c r="PWA312" s="307"/>
      <c r="PWB312" s="308"/>
      <c r="PWD312" s="42"/>
      <c r="PWF312" s="357"/>
      <c r="PWG312" s="358"/>
      <c r="PWH312" s="307"/>
      <c r="PWI312" s="307"/>
      <c r="PWJ312" s="308"/>
      <c r="PWL312" s="42"/>
      <c r="PWN312" s="357"/>
      <c r="PWO312" s="358"/>
      <c r="PWP312" s="307"/>
      <c r="PWQ312" s="307"/>
      <c r="PWR312" s="308"/>
      <c r="PWT312" s="42"/>
      <c r="PWV312" s="357"/>
      <c r="PWW312" s="358"/>
      <c r="PWX312" s="307"/>
      <c r="PWY312" s="307"/>
      <c r="PWZ312" s="308"/>
      <c r="PXB312" s="42"/>
      <c r="PXD312" s="357"/>
      <c r="PXE312" s="358"/>
      <c r="PXF312" s="307"/>
      <c r="PXG312" s="307"/>
      <c r="PXH312" s="308"/>
      <c r="PXJ312" s="42"/>
      <c r="PXL312" s="357"/>
      <c r="PXM312" s="358"/>
      <c r="PXN312" s="307"/>
      <c r="PXO312" s="307"/>
      <c r="PXP312" s="308"/>
      <c r="PXR312" s="42"/>
      <c r="PXT312" s="357"/>
      <c r="PXU312" s="358"/>
      <c r="PXV312" s="307"/>
      <c r="PXW312" s="307"/>
      <c r="PXX312" s="308"/>
      <c r="PXZ312" s="42"/>
      <c r="PYB312" s="357"/>
      <c r="PYC312" s="358"/>
      <c r="PYD312" s="307"/>
      <c r="PYE312" s="307"/>
      <c r="PYF312" s="308"/>
      <c r="PYH312" s="42"/>
      <c r="PYJ312" s="357"/>
      <c r="PYK312" s="358"/>
      <c r="PYL312" s="307"/>
      <c r="PYM312" s="307"/>
      <c r="PYN312" s="308"/>
      <c r="PYP312" s="42"/>
      <c r="PYR312" s="357"/>
      <c r="PYS312" s="358"/>
      <c r="PYT312" s="307"/>
      <c r="PYU312" s="307"/>
      <c r="PYV312" s="308"/>
      <c r="PYX312" s="42"/>
      <c r="PYZ312" s="357"/>
      <c r="PZA312" s="358"/>
      <c r="PZB312" s="307"/>
      <c r="PZC312" s="307"/>
      <c r="PZD312" s="308"/>
      <c r="PZF312" s="42"/>
      <c r="PZH312" s="357"/>
      <c r="PZI312" s="358"/>
      <c r="PZJ312" s="307"/>
      <c r="PZK312" s="307"/>
      <c r="PZL312" s="308"/>
      <c r="PZN312" s="42"/>
      <c r="PZP312" s="357"/>
      <c r="PZQ312" s="358"/>
      <c r="PZR312" s="307"/>
      <c r="PZS312" s="307"/>
      <c r="PZT312" s="308"/>
      <c r="PZV312" s="42"/>
      <c r="PZX312" s="357"/>
      <c r="PZY312" s="358"/>
      <c r="PZZ312" s="307"/>
      <c r="QAA312" s="307"/>
      <c r="QAB312" s="308"/>
      <c r="QAD312" s="42"/>
      <c r="QAF312" s="357"/>
      <c r="QAG312" s="358"/>
      <c r="QAH312" s="307"/>
      <c r="QAI312" s="307"/>
      <c r="QAJ312" s="308"/>
      <c r="QAL312" s="42"/>
      <c r="QAN312" s="357"/>
      <c r="QAO312" s="358"/>
      <c r="QAP312" s="307"/>
      <c r="QAQ312" s="307"/>
      <c r="QAR312" s="308"/>
      <c r="QAT312" s="42"/>
      <c r="QAV312" s="357"/>
      <c r="QAW312" s="358"/>
      <c r="QAX312" s="307"/>
      <c r="QAY312" s="307"/>
      <c r="QAZ312" s="308"/>
      <c r="QBB312" s="42"/>
      <c r="QBD312" s="357"/>
      <c r="QBE312" s="358"/>
      <c r="QBF312" s="307"/>
      <c r="QBG312" s="307"/>
      <c r="QBH312" s="308"/>
      <c r="QBJ312" s="42"/>
      <c r="QBL312" s="357"/>
      <c r="QBM312" s="358"/>
      <c r="QBN312" s="307"/>
      <c r="QBO312" s="307"/>
      <c r="QBP312" s="308"/>
      <c r="QBR312" s="42"/>
      <c r="QBT312" s="357"/>
      <c r="QBU312" s="358"/>
      <c r="QBV312" s="307"/>
      <c r="QBW312" s="307"/>
      <c r="QBX312" s="308"/>
      <c r="QBZ312" s="42"/>
      <c r="QCB312" s="357"/>
      <c r="QCC312" s="358"/>
      <c r="QCD312" s="307"/>
      <c r="QCE312" s="307"/>
      <c r="QCF312" s="308"/>
      <c r="QCH312" s="42"/>
      <c r="QCJ312" s="357"/>
      <c r="QCK312" s="358"/>
      <c r="QCL312" s="307"/>
      <c r="QCM312" s="307"/>
      <c r="QCN312" s="308"/>
      <c r="QCP312" s="42"/>
      <c r="QCR312" s="357"/>
      <c r="QCS312" s="358"/>
      <c r="QCT312" s="307"/>
      <c r="QCU312" s="307"/>
      <c r="QCV312" s="308"/>
      <c r="QCX312" s="42"/>
      <c r="QCZ312" s="357"/>
      <c r="QDA312" s="358"/>
      <c r="QDB312" s="307"/>
      <c r="QDC312" s="307"/>
      <c r="QDD312" s="308"/>
      <c r="QDF312" s="42"/>
      <c r="QDH312" s="357"/>
      <c r="QDI312" s="358"/>
      <c r="QDJ312" s="307"/>
      <c r="QDK312" s="307"/>
      <c r="QDL312" s="308"/>
      <c r="QDN312" s="42"/>
      <c r="QDP312" s="357"/>
      <c r="QDQ312" s="358"/>
      <c r="QDR312" s="307"/>
      <c r="QDS312" s="307"/>
      <c r="QDT312" s="308"/>
      <c r="QDV312" s="42"/>
      <c r="QDX312" s="357"/>
      <c r="QDY312" s="358"/>
      <c r="QDZ312" s="307"/>
      <c r="QEA312" s="307"/>
      <c r="QEB312" s="308"/>
      <c r="QED312" s="42"/>
      <c r="QEF312" s="357"/>
      <c r="QEG312" s="358"/>
      <c r="QEH312" s="307"/>
      <c r="QEI312" s="307"/>
      <c r="QEJ312" s="308"/>
      <c r="QEL312" s="42"/>
      <c r="QEN312" s="357"/>
      <c r="QEO312" s="358"/>
      <c r="QEP312" s="307"/>
      <c r="QEQ312" s="307"/>
      <c r="QER312" s="308"/>
      <c r="QET312" s="42"/>
      <c r="QEV312" s="357"/>
      <c r="QEW312" s="358"/>
      <c r="QEX312" s="307"/>
      <c r="QEY312" s="307"/>
      <c r="QEZ312" s="308"/>
      <c r="QFB312" s="42"/>
      <c r="QFD312" s="357"/>
      <c r="QFE312" s="358"/>
      <c r="QFF312" s="307"/>
      <c r="QFG312" s="307"/>
      <c r="QFH312" s="308"/>
      <c r="QFJ312" s="42"/>
      <c r="QFL312" s="357"/>
      <c r="QFM312" s="358"/>
      <c r="QFN312" s="307"/>
      <c r="QFO312" s="307"/>
      <c r="QFP312" s="308"/>
      <c r="QFR312" s="42"/>
      <c r="QFT312" s="357"/>
      <c r="QFU312" s="358"/>
      <c r="QFV312" s="307"/>
      <c r="QFW312" s="307"/>
      <c r="QFX312" s="308"/>
      <c r="QFZ312" s="42"/>
      <c r="QGB312" s="357"/>
      <c r="QGC312" s="358"/>
      <c r="QGD312" s="307"/>
      <c r="QGE312" s="307"/>
      <c r="QGF312" s="308"/>
      <c r="QGH312" s="42"/>
      <c r="QGJ312" s="357"/>
      <c r="QGK312" s="358"/>
      <c r="QGL312" s="307"/>
      <c r="QGM312" s="307"/>
      <c r="QGN312" s="308"/>
      <c r="QGP312" s="42"/>
      <c r="QGR312" s="357"/>
      <c r="QGS312" s="358"/>
      <c r="QGT312" s="307"/>
      <c r="QGU312" s="307"/>
      <c r="QGV312" s="308"/>
      <c r="QGX312" s="42"/>
      <c r="QGZ312" s="357"/>
      <c r="QHA312" s="358"/>
      <c r="QHB312" s="307"/>
      <c r="QHC312" s="307"/>
      <c r="QHD312" s="308"/>
      <c r="QHF312" s="42"/>
      <c r="QHH312" s="357"/>
      <c r="QHI312" s="358"/>
      <c r="QHJ312" s="307"/>
      <c r="QHK312" s="307"/>
      <c r="QHL312" s="308"/>
      <c r="QHN312" s="42"/>
      <c r="QHP312" s="357"/>
      <c r="QHQ312" s="358"/>
      <c r="QHR312" s="307"/>
      <c r="QHS312" s="307"/>
      <c r="QHT312" s="308"/>
      <c r="QHV312" s="42"/>
      <c r="QHX312" s="357"/>
      <c r="QHY312" s="358"/>
      <c r="QHZ312" s="307"/>
      <c r="QIA312" s="307"/>
      <c r="QIB312" s="308"/>
      <c r="QID312" s="42"/>
      <c r="QIF312" s="357"/>
      <c r="QIG312" s="358"/>
      <c r="QIH312" s="307"/>
      <c r="QII312" s="307"/>
      <c r="QIJ312" s="308"/>
      <c r="QIL312" s="42"/>
      <c r="QIN312" s="357"/>
      <c r="QIO312" s="358"/>
      <c r="QIP312" s="307"/>
      <c r="QIQ312" s="307"/>
      <c r="QIR312" s="308"/>
      <c r="QIT312" s="42"/>
      <c r="QIV312" s="357"/>
      <c r="QIW312" s="358"/>
      <c r="QIX312" s="307"/>
      <c r="QIY312" s="307"/>
      <c r="QIZ312" s="308"/>
      <c r="QJB312" s="42"/>
      <c r="QJD312" s="357"/>
      <c r="QJE312" s="358"/>
      <c r="QJF312" s="307"/>
      <c r="QJG312" s="307"/>
      <c r="QJH312" s="308"/>
      <c r="QJJ312" s="42"/>
      <c r="QJL312" s="357"/>
      <c r="QJM312" s="358"/>
      <c r="QJN312" s="307"/>
      <c r="QJO312" s="307"/>
      <c r="QJP312" s="308"/>
      <c r="QJR312" s="42"/>
      <c r="QJT312" s="357"/>
      <c r="QJU312" s="358"/>
      <c r="QJV312" s="307"/>
      <c r="QJW312" s="307"/>
      <c r="QJX312" s="308"/>
      <c r="QJZ312" s="42"/>
      <c r="QKB312" s="357"/>
      <c r="QKC312" s="358"/>
      <c r="QKD312" s="307"/>
      <c r="QKE312" s="307"/>
      <c r="QKF312" s="308"/>
      <c r="QKH312" s="42"/>
      <c r="QKJ312" s="357"/>
      <c r="QKK312" s="358"/>
      <c r="QKL312" s="307"/>
      <c r="QKM312" s="307"/>
      <c r="QKN312" s="308"/>
      <c r="QKP312" s="42"/>
      <c r="QKR312" s="357"/>
      <c r="QKS312" s="358"/>
      <c r="QKT312" s="307"/>
      <c r="QKU312" s="307"/>
      <c r="QKV312" s="308"/>
      <c r="QKX312" s="42"/>
      <c r="QKZ312" s="357"/>
      <c r="QLA312" s="358"/>
      <c r="QLB312" s="307"/>
      <c r="QLC312" s="307"/>
      <c r="QLD312" s="308"/>
      <c r="QLF312" s="42"/>
      <c r="QLH312" s="357"/>
      <c r="QLI312" s="358"/>
      <c r="QLJ312" s="307"/>
      <c r="QLK312" s="307"/>
      <c r="QLL312" s="308"/>
      <c r="QLN312" s="42"/>
      <c r="QLP312" s="357"/>
      <c r="QLQ312" s="358"/>
      <c r="QLR312" s="307"/>
      <c r="QLS312" s="307"/>
      <c r="QLT312" s="308"/>
      <c r="QLV312" s="42"/>
      <c r="QLX312" s="357"/>
      <c r="QLY312" s="358"/>
      <c r="QLZ312" s="307"/>
      <c r="QMA312" s="307"/>
      <c r="QMB312" s="308"/>
      <c r="QMD312" s="42"/>
      <c r="QMF312" s="357"/>
      <c r="QMG312" s="358"/>
      <c r="QMH312" s="307"/>
      <c r="QMI312" s="307"/>
      <c r="QMJ312" s="308"/>
      <c r="QML312" s="42"/>
      <c r="QMN312" s="357"/>
      <c r="QMO312" s="358"/>
      <c r="QMP312" s="307"/>
      <c r="QMQ312" s="307"/>
      <c r="QMR312" s="308"/>
      <c r="QMT312" s="42"/>
      <c r="QMV312" s="357"/>
      <c r="QMW312" s="358"/>
      <c r="QMX312" s="307"/>
      <c r="QMY312" s="307"/>
      <c r="QMZ312" s="308"/>
      <c r="QNB312" s="42"/>
      <c r="QND312" s="357"/>
      <c r="QNE312" s="358"/>
      <c r="QNF312" s="307"/>
      <c r="QNG312" s="307"/>
      <c r="QNH312" s="308"/>
      <c r="QNJ312" s="42"/>
      <c r="QNL312" s="357"/>
      <c r="QNM312" s="358"/>
      <c r="QNN312" s="307"/>
      <c r="QNO312" s="307"/>
      <c r="QNP312" s="308"/>
      <c r="QNR312" s="42"/>
      <c r="QNT312" s="357"/>
      <c r="QNU312" s="358"/>
      <c r="QNV312" s="307"/>
      <c r="QNW312" s="307"/>
      <c r="QNX312" s="308"/>
      <c r="QNZ312" s="42"/>
      <c r="QOB312" s="357"/>
      <c r="QOC312" s="358"/>
      <c r="QOD312" s="307"/>
      <c r="QOE312" s="307"/>
      <c r="QOF312" s="308"/>
      <c r="QOH312" s="42"/>
      <c r="QOJ312" s="357"/>
      <c r="QOK312" s="358"/>
      <c r="QOL312" s="307"/>
      <c r="QOM312" s="307"/>
      <c r="QON312" s="308"/>
      <c r="QOP312" s="42"/>
      <c r="QOR312" s="357"/>
      <c r="QOS312" s="358"/>
      <c r="QOT312" s="307"/>
      <c r="QOU312" s="307"/>
      <c r="QOV312" s="308"/>
      <c r="QOX312" s="42"/>
      <c r="QOZ312" s="357"/>
      <c r="QPA312" s="358"/>
      <c r="QPB312" s="307"/>
      <c r="QPC312" s="307"/>
      <c r="QPD312" s="308"/>
      <c r="QPF312" s="42"/>
      <c r="QPH312" s="357"/>
      <c r="QPI312" s="358"/>
      <c r="QPJ312" s="307"/>
      <c r="QPK312" s="307"/>
      <c r="QPL312" s="308"/>
      <c r="QPN312" s="42"/>
      <c r="QPP312" s="357"/>
      <c r="QPQ312" s="358"/>
      <c r="QPR312" s="307"/>
      <c r="QPS312" s="307"/>
      <c r="QPT312" s="308"/>
      <c r="QPV312" s="42"/>
      <c r="QPX312" s="357"/>
      <c r="QPY312" s="358"/>
      <c r="QPZ312" s="307"/>
      <c r="QQA312" s="307"/>
      <c r="QQB312" s="308"/>
      <c r="QQD312" s="42"/>
      <c r="QQF312" s="357"/>
      <c r="QQG312" s="358"/>
      <c r="QQH312" s="307"/>
      <c r="QQI312" s="307"/>
      <c r="QQJ312" s="308"/>
      <c r="QQL312" s="42"/>
      <c r="QQN312" s="357"/>
      <c r="QQO312" s="358"/>
      <c r="QQP312" s="307"/>
      <c r="QQQ312" s="307"/>
      <c r="QQR312" s="308"/>
      <c r="QQT312" s="42"/>
      <c r="QQV312" s="357"/>
      <c r="QQW312" s="358"/>
      <c r="QQX312" s="307"/>
      <c r="QQY312" s="307"/>
      <c r="QQZ312" s="308"/>
      <c r="QRB312" s="42"/>
      <c r="QRD312" s="357"/>
      <c r="QRE312" s="358"/>
      <c r="QRF312" s="307"/>
      <c r="QRG312" s="307"/>
      <c r="QRH312" s="308"/>
      <c r="QRJ312" s="42"/>
      <c r="QRL312" s="357"/>
      <c r="QRM312" s="358"/>
      <c r="QRN312" s="307"/>
      <c r="QRO312" s="307"/>
      <c r="QRP312" s="308"/>
      <c r="QRR312" s="42"/>
      <c r="QRT312" s="357"/>
      <c r="QRU312" s="358"/>
      <c r="QRV312" s="307"/>
      <c r="QRW312" s="307"/>
      <c r="QRX312" s="308"/>
      <c r="QRZ312" s="42"/>
      <c r="QSB312" s="357"/>
      <c r="QSC312" s="358"/>
      <c r="QSD312" s="307"/>
      <c r="QSE312" s="307"/>
      <c r="QSF312" s="308"/>
      <c r="QSH312" s="42"/>
      <c r="QSJ312" s="357"/>
      <c r="QSK312" s="358"/>
      <c r="QSL312" s="307"/>
      <c r="QSM312" s="307"/>
      <c r="QSN312" s="308"/>
      <c r="QSP312" s="42"/>
      <c r="QSR312" s="357"/>
      <c r="QSS312" s="358"/>
      <c r="QST312" s="307"/>
      <c r="QSU312" s="307"/>
      <c r="QSV312" s="308"/>
      <c r="QSX312" s="42"/>
      <c r="QSZ312" s="357"/>
      <c r="QTA312" s="358"/>
      <c r="QTB312" s="307"/>
      <c r="QTC312" s="307"/>
      <c r="QTD312" s="308"/>
      <c r="QTF312" s="42"/>
      <c r="QTH312" s="357"/>
      <c r="QTI312" s="358"/>
      <c r="QTJ312" s="307"/>
      <c r="QTK312" s="307"/>
      <c r="QTL312" s="308"/>
      <c r="QTN312" s="42"/>
      <c r="QTP312" s="357"/>
      <c r="QTQ312" s="358"/>
      <c r="QTR312" s="307"/>
      <c r="QTS312" s="307"/>
      <c r="QTT312" s="308"/>
      <c r="QTV312" s="42"/>
      <c r="QTX312" s="357"/>
      <c r="QTY312" s="358"/>
      <c r="QTZ312" s="307"/>
      <c r="QUA312" s="307"/>
      <c r="QUB312" s="308"/>
      <c r="QUD312" s="42"/>
      <c r="QUF312" s="357"/>
      <c r="QUG312" s="358"/>
      <c r="QUH312" s="307"/>
      <c r="QUI312" s="307"/>
      <c r="QUJ312" s="308"/>
      <c r="QUL312" s="42"/>
      <c r="QUN312" s="357"/>
      <c r="QUO312" s="358"/>
      <c r="QUP312" s="307"/>
      <c r="QUQ312" s="307"/>
      <c r="QUR312" s="308"/>
      <c r="QUT312" s="42"/>
      <c r="QUV312" s="357"/>
      <c r="QUW312" s="358"/>
      <c r="QUX312" s="307"/>
      <c r="QUY312" s="307"/>
      <c r="QUZ312" s="308"/>
      <c r="QVB312" s="42"/>
      <c r="QVD312" s="357"/>
      <c r="QVE312" s="358"/>
      <c r="QVF312" s="307"/>
      <c r="QVG312" s="307"/>
      <c r="QVH312" s="308"/>
      <c r="QVJ312" s="42"/>
      <c r="QVL312" s="357"/>
      <c r="QVM312" s="358"/>
      <c r="QVN312" s="307"/>
      <c r="QVO312" s="307"/>
      <c r="QVP312" s="308"/>
      <c r="QVR312" s="42"/>
      <c r="QVT312" s="357"/>
      <c r="QVU312" s="358"/>
      <c r="QVV312" s="307"/>
      <c r="QVW312" s="307"/>
      <c r="QVX312" s="308"/>
      <c r="QVZ312" s="42"/>
      <c r="QWB312" s="357"/>
      <c r="QWC312" s="358"/>
      <c r="QWD312" s="307"/>
      <c r="QWE312" s="307"/>
      <c r="QWF312" s="308"/>
      <c r="QWH312" s="42"/>
      <c r="QWJ312" s="357"/>
      <c r="QWK312" s="358"/>
      <c r="QWL312" s="307"/>
      <c r="QWM312" s="307"/>
      <c r="QWN312" s="308"/>
      <c r="QWP312" s="42"/>
      <c r="QWR312" s="357"/>
      <c r="QWS312" s="358"/>
      <c r="QWT312" s="307"/>
      <c r="QWU312" s="307"/>
      <c r="QWV312" s="308"/>
      <c r="QWX312" s="42"/>
      <c r="QWZ312" s="357"/>
      <c r="QXA312" s="358"/>
      <c r="QXB312" s="307"/>
      <c r="QXC312" s="307"/>
      <c r="QXD312" s="308"/>
      <c r="QXF312" s="42"/>
      <c r="QXH312" s="357"/>
      <c r="QXI312" s="358"/>
      <c r="QXJ312" s="307"/>
      <c r="QXK312" s="307"/>
      <c r="QXL312" s="308"/>
      <c r="QXN312" s="42"/>
      <c r="QXP312" s="357"/>
      <c r="QXQ312" s="358"/>
      <c r="QXR312" s="307"/>
      <c r="QXS312" s="307"/>
      <c r="QXT312" s="308"/>
      <c r="QXV312" s="42"/>
      <c r="QXX312" s="357"/>
      <c r="QXY312" s="358"/>
      <c r="QXZ312" s="307"/>
      <c r="QYA312" s="307"/>
      <c r="QYB312" s="308"/>
      <c r="QYD312" s="42"/>
      <c r="QYF312" s="357"/>
      <c r="QYG312" s="358"/>
      <c r="QYH312" s="307"/>
      <c r="QYI312" s="307"/>
      <c r="QYJ312" s="308"/>
      <c r="QYL312" s="42"/>
      <c r="QYN312" s="357"/>
      <c r="QYO312" s="358"/>
      <c r="QYP312" s="307"/>
      <c r="QYQ312" s="307"/>
      <c r="QYR312" s="308"/>
      <c r="QYT312" s="42"/>
      <c r="QYV312" s="357"/>
      <c r="QYW312" s="358"/>
      <c r="QYX312" s="307"/>
      <c r="QYY312" s="307"/>
      <c r="QYZ312" s="308"/>
      <c r="QZB312" s="42"/>
      <c r="QZD312" s="357"/>
      <c r="QZE312" s="358"/>
      <c r="QZF312" s="307"/>
      <c r="QZG312" s="307"/>
      <c r="QZH312" s="308"/>
      <c r="QZJ312" s="42"/>
      <c r="QZL312" s="357"/>
      <c r="QZM312" s="358"/>
      <c r="QZN312" s="307"/>
      <c r="QZO312" s="307"/>
      <c r="QZP312" s="308"/>
      <c r="QZR312" s="42"/>
      <c r="QZT312" s="357"/>
      <c r="QZU312" s="358"/>
      <c r="QZV312" s="307"/>
      <c r="QZW312" s="307"/>
      <c r="QZX312" s="308"/>
      <c r="QZZ312" s="42"/>
      <c r="RAB312" s="357"/>
      <c r="RAC312" s="358"/>
      <c r="RAD312" s="307"/>
      <c r="RAE312" s="307"/>
      <c r="RAF312" s="308"/>
      <c r="RAH312" s="42"/>
      <c r="RAJ312" s="357"/>
      <c r="RAK312" s="358"/>
      <c r="RAL312" s="307"/>
      <c r="RAM312" s="307"/>
      <c r="RAN312" s="308"/>
      <c r="RAP312" s="42"/>
      <c r="RAR312" s="357"/>
      <c r="RAS312" s="358"/>
      <c r="RAT312" s="307"/>
      <c r="RAU312" s="307"/>
      <c r="RAV312" s="308"/>
      <c r="RAX312" s="42"/>
      <c r="RAZ312" s="357"/>
      <c r="RBA312" s="358"/>
      <c r="RBB312" s="307"/>
      <c r="RBC312" s="307"/>
      <c r="RBD312" s="308"/>
      <c r="RBF312" s="42"/>
      <c r="RBH312" s="357"/>
      <c r="RBI312" s="358"/>
      <c r="RBJ312" s="307"/>
      <c r="RBK312" s="307"/>
      <c r="RBL312" s="308"/>
      <c r="RBN312" s="42"/>
      <c r="RBP312" s="357"/>
      <c r="RBQ312" s="358"/>
      <c r="RBR312" s="307"/>
      <c r="RBS312" s="307"/>
      <c r="RBT312" s="308"/>
      <c r="RBV312" s="42"/>
      <c r="RBX312" s="357"/>
      <c r="RBY312" s="358"/>
      <c r="RBZ312" s="307"/>
      <c r="RCA312" s="307"/>
      <c r="RCB312" s="308"/>
      <c r="RCD312" s="42"/>
      <c r="RCF312" s="357"/>
      <c r="RCG312" s="358"/>
      <c r="RCH312" s="307"/>
      <c r="RCI312" s="307"/>
      <c r="RCJ312" s="308"/>
      <c r="RCL312" s="42"/>
      <c r="RCN312" s="357"/>
      <c r="RCO312" s="358"/>
      <c r="RCP312" s="307"/>
      <c r="RCQ312" s="307"/>
      <c r="RCR312" s="308"/>
      <c r="RCT312" s="42"/>
      <c r="RCV312" s="357"/>
      <c r="RCW312" s="358"/>
      <c r="RCX312" s="307"/>
      <c r="RCY312" s="307"/>
      <c r="RCZ312" s="308"/>
      <c r="RDB312" s="42"/>
      <c r="RDD312" s="357"/>
      <c r="RDE312" s="358"/>
      <c r="RDF312" s="307"/>
      <c r="RDG312" s="307"/>
      <c r="RDH312" s="308"/>
      <c r="RDJ312" s="42"/>
      <c r="RDL312" s="357"/>
      <c r="RDM312" s="358"/>
      <c r="RDN312" s="307"/>
      <c r="RDO312" s="307"/>
      <c r="RDP312" s="308"/>
      <c r="RDR312" s="42"/>
      <c r="RDT312" s="357"/>
      <c r="RDU312" s="358"/>
      <c r="RDV312" s="307"/>
      <c r="RDW312" s="307"/>
      <c r="RDX312" s="308"/>
      <c r="RDZ312" s="42"/>
      <c r="REB312" s="357"/>
      <c r="REC312" s="358"/>
      <c r="RED312" s="307"/>
      <c r="REE312" s="307"/>
      <c r="REF312" s="308"/>
      <c r="REH312" s="42"/>
      <c r="REJ312" s="357"/>
      <c r="REK312" s="358"/>
      <c r="REL312" s="307"/>
      <c r="REM312" s="307"/>
      <c r="REN312" s="308"/>
      <c r="REP312" s="42"/>
      <c r="RER312" s="357"/>
      <c r="RES312" s="358"/>
      <c r="RET312" s="307"/>
      <c r="REU312" s="307"/>
      <c r="REV312" s="308"/>
      <c r="REX312" s="42"/>
      <c r="REZ312" s="357"/>
      <c r="RFA312" s="358"/>
      <c r="RFB312" s="307"/>
      <c r="RFC312" s="307"/>
      <c r="RFD312" s="308"/>
      <c r="RFF312" s="42"/>
      <c r="RFH312" s="357"/>
      <c r="RFI312" s="358"/>
      <c r="RFJ312" s="307"/>
      <c r="RFK312" s="307"/>
      <c r="RFL312" s="308"/>
      <c r="RFN312" s="42"/>
      <c r="RFP312" s="357"/>
      <c r="RFQ312" s="358"/>
      <c r="RFR312" s="307"/>
      <c r="RFS312" s="307"/>
      <c r="RFT312" s="308"/>
      <c r="RFV312" s="42"/>
      <c r="RFX312" s="357"/>
      <c r="RFY312" s="358"/>
      <c r="RFZ312" s="307"/>
      <c r="RGA312" s="307"/>
      <c r="RGB312" s="308"/>
      <c r="RGD312" s="42"/>
      <c r="RGF312" s="357"/>
      <c r="RGG312" s="358"/>
      <c r="RGH312" s="307"/>
      <c r="RGI312" s="307"/>
      <c r="RGJ312" s="308"/>
      <c r="RGL312" s="42"/>
      <c r="RGN312" s="357"/>
      <c r="RGO312" s="358"/>
      <c r="RGP312" s="307"/>
      <c r="RGQ312" s="307"/>
      <c r="RGR312" s="308"/>
      <c r="RGT312" s="42"/>
      <c r="RGV312" s="357"/>
      <c r="RGW312" s="358"/>
      <c r="RGX312" s="307"/>
      <c r="RGY312" s="307"/>
      <c r="RGZ312" s="308"/>
      <c r="RHB312" s="42"/>
      <c r="RHD312" s="357"/>
      <c r="RHE312" s="358"/>
      <c r="RHF312" s="307"/>
      <c r="RHG312" s="307"/>
      <c r="RHH312" s="308"/>
      <c r="RHJ312" s="42"/>
      <c r="RHL312" s="357"/>
      <c r="RHM312" s="358"/>
      <c r="RHN312" s="307"/>
      <c r="RHO312" s="307"/>
      <c r="RHP312" s="308"/>
      <c r="RHR312" s="42"/>
      <c r="RHT312" s="357"/>
      <c r="RHU312" s="358"/>
      <c r="RHV312" s="307"/>
      <c r="RHW312" s="307"/>
      <c r="RHX312" s="308"/>
      <c r="RHZ312" s="42"/>
      <c r="RIB312" s="357"/>
      <c r="RIC312" s="358"/>
      <c r="RID312" s="307"/>
      <c r="RIE312" s="307"/>
      <c r="RIF312" s="308"/>
      <c r="RIH312" s="42"/>
      <c r="RIJ312" s="357"/>
      <c r="RIK312" s="358"/>
      <c r="RIL312" s="307"/>
      <c r="RIM312" s="307"/>
      <c r="RIN312" s="308"/>
      <c r="RIP312" s="42"/>
      <c r="RIR312" s="357"/>
      <c r="RIS312" s="358"/>
      <c r="RIT312" s="307"/>
      <c r="RIU312" s="307"/>
      <c r="RIV312" s="308"/>
      <c r="RIX312" s="42"/>
      <c r="RIZ312" s="357"/>
      <c r="RJA312" s="358"/>
      <c r="RJB312" s="307"/>
      <c r="RJC312" s="307"/>
      <c r="RJD312" s="308"/>
      <c r="RJF312" s="42"/>
      <c r="RJH312" s="357"/>
      <c r="RJI312" s="358"/>
      <c r="RJJ312" s="307"/>
      <c r="RJK312" s="307"/>
      <c r="RJL312" s="308"/>
      <c r="RJN312" s="42"/>
      <c r="RJP312" s="357"/>
      <c r="RJQ312" s="358"/>
      <c r="RJR312" s="307"/>
      <c r="RJS312" s="307"/>
      <c r="RJT312" s="308"/>
      <c r="RJV312" s="42"/>
      <c r="RJX312" s="357"/>
      <c r="RJY312" s="358"/>
      <c r="RJZ312" s="307"/>
      <c r="RKA312" s="307"/>
      <c r="RKB312" s="308"/>
      <c r="RKD312" s="42"/>
      <c r="RKF312" s="357"/>
      <c r="RKG312" s="358"/>
      <c r="RKH312" s="307"/>
      <c r="RKI312" s="307"/>
      <c r="RKJ312" s="308"/>
      <c r="RKL312" s="42"/>
      <c r="RKN312" s="357"/>
      <c r="RKO312" s="358"/>
      <c r="RKP312" s="307"/>
      <c r="RKQ312" s="307"/>
      <c r="RKR312" s="308"/>
      <c r="RKT312" s="42"/>
      <c r="RKV312" s="357"/>
      <c r="RKW312" s="358"/>
      <c r="RKX312" s="307"/>
      <c r="RKY312" s="307"/>
      <c r="RKZ312" s="308"/>
      <c r="RLB312" s="42"/>
      <c r="RLD312" s="357"/>
      <c r="RLE312" s="358"/>
      <c r="RLF312" s="307"/>
      <c r="RLG312" s="307"/>
      <c r="RLH312" s="308"/>
      <c r="RLJ312" s="42"/>
      <c r="RLL312" s="357"/>
      <c r="RLM312" s="358"/>
      <c r="RLN312" s="307"/>
      <c r="RLO312" s="307"/>
      <c r="RLP312" s="308"/>
      <c r="RLR312" s="42"/>
      <c r="RLT312" s="357"/>
      <c r="RLU312" s="358"/>
      <c r="RLV312" s="307"/>
      <c r="RLW312" s="307"/>
      <c r="RLX312" s="308"/>
      <c r="RLZ312" s="42"/>
      <c r="RMB312" s="357"/>
      <c r="RMC312" s="358"/>
      <c r="RMD312" s="307"/>
      <c r="RME312" s="307"/>
      <c r="RMF312" s="308"/>
      <c r="RMH312" s="42"/>
      <c r="RMJ312" s="357"/>
      <c r="RMK312" s="358"/>
      <c r="RML312" s="307"/>
      <c r="RMM312" s="307"/>
      <c r="RMN312" s="308"/>
      <c r="RMP312" s="42"/>
      <c r="RMR312" s="357"/>
      <c r="RMS312" s="358"/>
      <c r="RMT312" s="307"/>
      <c r="RMU312" s="307"/>
      <c r="RMV312" s="308"/>
      <c r="RMX312" s="42"/>
      <c r="RMZ312" s="357"/>
      <c r="RNA312" s="358"/>
      <c r="RNB312" s="307"/>
      <c r="RNC312" s="307"/>
      <c r="RND312" s="308"/>
      <c r="RNF312" s="42"/>
      <c r="RNH312" s="357"/>
      <c r="RNI312" s="358"/>
      <c r="RNJ312" s="307"/>
      <c r="RNK312" s="307"/>
      <c r="RNL312" s="308"/>
      <c r="RNN312" s="42"/>
      <c r="RNP312" s="357"/>
      <c r="RNQ312" s="358"/>
      <c r="RNR312" s="307"/>
      <c r="RNS312" s="307"/>
      <c r="RNT312" s="308"/>
      <c r="RNV312" s="42"/>
      <c r="RNX312" s="357"/>
      <c r="RNY312" s="358"/>
      <c r="RNZ312" s="307"/>
      <c r="ROA312" s="307"/>
      <c r="ROB312" s="308"/>
      <c r="ROD312" s="42"/>
      <c r="ROF312" s="357"/>
      <c r="ROG312" s="358"/>
      <c r="ROH312" s="307"/>
      <c r="ROI312" s="307"/>
      <c r="ROJ312" s="308"/>
      <c r="ROL312" s="42"/>
      <c r="RON312" s="357"/>
      <c r="ROO312" s="358"/>
      <c r="ROP312" s="307"/>
      <c r="ROQ312" s="307"/>
      <c r="ROR312" s="308"/>
      <c r="ROT312" s="42"/>
      <c r="ROV312" s="357"/>
      <c r="ROW312" s="358"/>
      <c r="ROX312" s="307"/>
      <c r="ROY312" s="307"/>
      <c r="ROZ312" s="308"/>
      <c r="RPB312" s="42"/>
      <c r="RPD312" s="357"/>
      <c r="RPE312" s="358"/>
      <c r="RPF312" s="307"/>
      <c r="RPG312" s="307"/>
      <c r="RPH312" s="308"/>
      <c r="RPJ312" s="42"/>
      <c r="RPL312" s="357"/>
      <c r="RPM312" s="358"/>
      <c r="RPN312" s="307"/>
      <c r="RPO312" s="307"/>
      <c r="RPP312" s="308"/>
      <c r="RPR312" s="42"/>
      <c r="RPT312" s="357"/>
      <c r="RPU312" s="358"/>
      <c r="RPV312" s="307"/>
      <c r="RPW312" s="307"/>
      <c r="RPX312" s="308"/>
      <c r="RPZ312" s="42"/>
      <c r="RQB312" s="357"/>
      <c r="RQC312" s="358"/>
      <c r="RQD312" s="307"/>
      <c r="RQE312" s="307"/>
      <c r="RQF312" s="308"/>
      <c r="RQH312" s="42"/>
      <c r="RQJ312" s="357"/>
      <c r="RQK312" s="358"/>
      <c r="RQL312" s="307"/>
      <c r="RQM312" s="307"/>
      <c r="RQN312" s="308"/>
      <c r="RQP312" s="42"/>
      <c r="RQR312" s="357"/>
      <c r="RQS312" s="358"/>
      <c r="RQT312" s="307"/>
      <c r="RQU312" s="307"/>
      <c r="RQV312" s="308"/>
      <c r="RQX312" s="42"/>
      <c r="RQZ312" s="357"/>
      <c r="RRA312" s="358"/>
      <c r="RRB312" s="307"/>
      <c r="RRC312" s="307"/>
      <c r="RRD312" s="308"/>
      <c r="RRF312" s="42"/>
      <c r="RRH312" s="357"/>
      <c r="RRI312" s="358"/>
      <c r="RRJ312" s="307"/>
      <c r="RRK312" s="307"/>
      <c r="RRL312" s="308"/>
      <c r="RRN312" s="42"/>
      <c r="RRP312" s="357"/>
      <c r="RRQ312" s="358"/>
      <c r="RRR312" s="307"/>
      <c r="RRS312" s="307"/>
      <c r="RRT312" s="308"/>
      <c r="RRV312" s="42"/>
      <c r="RRX312" s="357"/>
      <c r="RRY312" s="358"/>
      <c r="RRZ312" s="307"/>
      <c r="RSA312" s="307"/>
      <c r="RSB312" s="308"/>
      <c r="RSD312" s="42"/>
      <c r="RSF312" s="357"/>
      <c r="RSG312" s="358"/>
      <c r="RSH312" s="307"/>
      <c r="RSI312" s="307"/>
      <c r="RSJ312" s="308"/>
      <c r="RSL312" s="42"/>
      <c r="RSN312" s="357"/>
      <c r="RSO312" s="358"/>
      <c r="RSP312" s="307"/>
      <c r="RSQ312" s="307"/>
      <c r="RSR312" s="308"/>
      <c r="RST312" s="42"/>
      <c r="RSV312" s="357"/>
      <c r="RSW312" s="358"/>
      <c r="RSX312" s="307"/>
      <c r="RSY312" s="307"/>
      <c r="RSZ312" s="308"/>
      <c r="RTB312" s="42"/>
      <c r="RTD312" s="357"/>
      <c r="RTE312" s="358"/>
      <c r="RTF312" s="307"/>
      <c r="RTG312" s="307"/>
      <c r="RTH312" s="308"/>
      <c r="RTJ312" s="42"/>
      <c r="RTL312" s="357"/>
      <c r="RTM312" s="358"/>
      <c r="RTN312" s="307"/>
      <c r="RTO312" s="307"/>
      <c r="RTP312" s="308"/>
      <c r="RTR312" s="42"/>
      <c r="RTT312" s="357"/>
      <c r="RTU312" s="358"/>
      <c r="RTV312" s="307"/>
      <c r="RTW312" s="307"/>
      <c r="RTX312" s="308"/>
      <c r="RTZ312" s="42"/>
      <c r="RUB312" s="357"/>
      <c r="RUC312" s="358"/>
      <c r="RUD312" s="307"/>
      <c r="RUE312" s="307"/>
      <c r="RUF312" s="308"/>
      <c r="RUH312" s="42"/>
      <c r="RUJ312" s="357"/>
      <c r="RUK312" s="358"/>
      <c r="RUL312" s="307"/>
      <c r="RUM312" s="307"/>
      <c r="RUN312" s="308"/>
      <c r="RUP312" s="42"/>
      <c r="RUR312" s="357"/>
      <c r="RUS312" s="358"/>
      <c r="RUT312" s="307"/>
      <c r="RUU312" s="307"/>
      <c r="RUV312" s="308"/>
      <c r="RUX312" s="42"/>
      <c r="RUZ312" s="357"/>
      <c r="RVA312" s="358"/>
      <c r="RVB312" s="307"/>
      <c r="RVC312" s="307"/>
      <c r="RVD312" s="308"/>
      <c r="RVF312" s="42"/>
      <c r="RVH312" s="357"/>
      <c r="RVI312" s="358"/>
      <c r="RVJ312" s="307"/>
      <c r="RVK312" s="307"/>
      <c r="RVL312" s="308"/>
      <c r="RVN312" s="42"/>
      <c r="RVP312" s="357"/>
      <c r="RVQ312" s="358"/>
      <c r="RVR312" s="307"/>
      <c r="RVS312" s="307"/>
      <c r="RVT312" s="308"/>
      <c r="RVV312" s="42"/>
      <c r="RVX312" s="357"/>
      <c r="RVY312" s="358"/>
      <c r="RVZ312" s="307"/>
      <c r="RWA312" s="307"/>
      <c r="RWB312" s="308"/>
      <c r="RWD312" s="42"/>
      <c r="RWF312" s="357"/>
      <c r="RWG312" s="358"/>
      <c r="RWH312" s="307"/>
      <c r="RWI312" s="307"/>
      <c r="RWJ312" s="308"/>
      <c r="RWL312" s="42"/>
      <c r="RWN312" s="357"/>
      <c r="RWO312" s="358"/>
      <c r="RWP312" s="307"/>
      <c r="RWQ312" s="307"/>
      <c r="RWR312" s="308"/>
      <c r="RWT312" s="42"/>
      <c r="RWV312" s="357"/>
      <c r="RWW312" s="358"/>
      <c r="RWX312" s="307"/>
      <c r="RWY312" s="307"/>
      <c r="RWZ312" s="308"/>
      <c r="RXB312" s="42"/>
      <c r="RXD312" s="357"/>
      <c r="RXE312" s="358"/>
      <c r="RXF312" s="307"/>
      <c r="RXG312" s="307"/>
      <c r="RXH312" s="308"/>
      <c r="RXJ312" s="42"/>
      <c r="RXL312" s="357"/>
      <c r="RXM312" s="358"/>
      <c r="RXN312" s="307"/>
      <c r="RXO312" s="307"/>
      <c r="RXP312" s="308"/>
      <c r="RXR312" s="42"/>
      <c r="RXT312" s="357"/>
      <c r="RXU312" s="358"/>
      <c r="RXV312" s="307"/>
      <c r="RXW312" s="307"/>
      <c r="RXX312" s="308"/>
      <c r="RXZ312" s="42"/>
      <c r="RYB312" s="357"/>
      <c r="RYC312" s="358"/>
      <c r="RYD312" s="307"/>
      <c r="RYE312" s="307"/>
      <c r="RYF312" s="308"/>
      <c r="RYH312" s="42"/>
      <c r="RYJ312" s="357"/>
      <c r="RYK312" s="358"/>
      <c r="RYL312" s="307"/>
      <c r="RYM312" s="307"/>
      <c r="RYN312" s="308"/>
      <c r="RYP312" s="42"/>
      <c r="RYR312" s="357"/>
      <c r="RYS312" s="358"/>
      <c r="RYT312" s="307"/>
      <c r="RYU312" s="307"/>
      <c r="RYV312" s="308"/>
      <c r="RYX312" s="42"/>
      <c r="RYZ312" s="357"/>
      <c r="RZA312" s="358"/>
      <c r="RZB312" s="307"/>
      <c r="RZC312" s="307"/>
      <c r="RZD312" s="308"/>
      <c r="RZF312" s="42"/>
      <c r="RZH312" s="357"/>
      <c r="RZI312" s="358"/>
      <c r="RZJ312" s="307"/>
      <c r="RZK312" s="307"/>
      <c r="RZL312" s="308"/>
      <c r="RZN312" s="42"/>
      <c r="RZP312" s="357"/>
      <c r="RZQ312" s="358"/>
      <c r="RZR312" s="307"/>
      <c r="RZS312" s="307"/>
      <c r="RZT312" s="308"/>
      <c r="RZV312" s="42"/>
      <c r="RZX312" s="357"/>
      <c r="RZY312" s="358"/>
      <c r="RZZ312" s="307"/>
      <c r="SAA312" s="307"/>
      <c r="SAB312" s="308"/>
      <c r="SAD312" s="42"/>
      <c r="SAF312" s="357"/>
      <c r="SAG312" s="358"/>
      <c r="SAH312" s="307"/>
      <c r="SAI312" s="307"/>
      <c r="SAJ312" s="308"/>
      <c r="SAL312" s="42"/>
      <c r="SAN312" s="357"/>
      <c r="SAO312" s="358"/>
      <c r="SAP312" s="307"/>
      <c r="SAQ312" s="307"/>
      <c r="SAR312" s="308"/>
      <c r="SAT312" s="42"/>
      <c r="SAV312" s="357"/>
      <c r="SAW312" s="358"/>
      <c r="SAX312" s="307"/>
      <c r="SAY312" s="307"/>
      <c r="SAZ312" s="308"/>
      <c r="SBB312" s="42"/>
      <c r="SBD312" s="357"/>
      <c r="SBE312" s="358"/>
      <c r="SBF312" s="307"/>
      <c r="SBG312" s="307"/>
      <c r="SBH312" s="308"/>
      <c r="SBJ312" s="42"/>
      <c r="SBL312" s="357"/>
      <c r="SBM312" s="358"/>
      <c r="SBN312" s="307"/>
      <c r="SBO312" s="307"/>
      <c r="SBP312" s="308"/>
      <c r="SBR312" s="42"/>
      <c r="SBT312" s="357"/>
      <c r="SBU312" s="358"/>
      <c r="SBV312" s="307"/>
      <c r="SBW312" s="307"/>
      <c r="SBX312" s="308"/>
      <c r="SBZ312" s="42"/>
      <c r="SCB312" s="357"/>
      <c r="SCC312" s="358"/>
      <c r="SCD312" s="307"/>
      <c r="SCE312" s="307"/>
      <c r="SCF312" s="308"/>
      <c r="SCH312" s="42"/>
      <c r="SCJ312" s="357"/>
      <c r="SCK312" s="358"/>
      <c r="SCL312" s="307"/>
      <c r="SCM312" s="307"/>
      <c r="SCN312" s="308"/>
      <c r="SCP312" s="42"/>
      <c r="SCR312" s="357"/>
      <c r="SCS312" s="358"/>
      <c r="SCT312" s="307"/>
      <c r="SCU312" s="307"/>
      <c r="SCV312" s="308"/>
      <c r="SCX312" s="42"/>
      <c r="SCZ312" s="357"/>
      <c r="SDA312" s="358"/>
      <c r="SDB312" s="307"/>
      <c r="SDC312" s="307"/>
      <c r="SDD312" s="308"/>
      <c r="SDF312" s="42"/>
      <c r="SDH312" s="357"/>
      <c r="SDI312" s="358"/>
      <c r="SDJ312" s="307"/>
      <c r="SDK312" s="307"/>
      <c r="SDL312" s="308"/>
      <c r="SDN312" s="42"/>
      <c r="SDP312" s="357"/>
      <c r="SDQ312" s="358"/>
      <c r="SDR312" s="307"/>
      <c r="SDS312" s="307"/>
      <c r="SDT312" s="308"/>
      <c r="SDV312" s="42"/>
      <c r="SDX312" s="357"/>
      <c r="SDY312" s="358"/>
      <c r="SDZ312" s="307"/>
      <c r="SEA312" s="307"/>
      <c r="SEB312" s="308"/>
      <c r="SED312" s="42"/>
      <c r="SEF312" s="357"/>
      <c r="SEG312" s="358"/>
      <c r="SEH312" s="307"/>
      <c r="SEI312" s="307"/>
      <c r="SEJ312" s="308"/>
      <c r="SEL312" s="42"/>
      <c r="SEN312" s="357"/>
      <c r="SEO312" s="358"/>
      <c r="SEP312" s="307"/>
      <c r="SEQ312" s="307"/>
      <c r="SER312" s="308"/>
      <c r="SET312" s="42"/>
      <c r="SEV312" s="357"/>
      <c r="SEW312" s="358"/>
      <c r="SEX312" s="307"/>
      <c r="SEY312" s="307"/>
      <c r="SEZ312" s="308"/>
      <c r="SFB312" s="42"/>
      <c r="SFD312" s="357"/>
      <c r="SFE312" s="358"/>
      <c r="SFF312" s="307"/>
      <c r="SFG312" s="307"/>
      <c r="SFH312" s="308"/>
      <c r="SFJ312" s="42"/>
      <c r="SFL312" s="357"/>
      <c r="SFM312" s="358"/>
      <c r="SFN312" s="307"/>
      <c r="SFO312" s="307"/>
      <c r="SFP312" s="308"/>
      <c r="SFR312" s="42"/>
      <c r="SFT312" s="357"/>
      <c r="SFU312" s="358"/>
      <c r="SFV312" s="307"/>
      <c r="SFW312" s="307"/>
      <c r="SFX312" s="308"/>
      <c r="SFZ312" s="42"/>
      <c r="SGB312" s="357"/>
      <c r="SGC312" s="358"/>
      <c r="SGD312" s="307"/>
      <c r="SGE312" s="307"/>
      <c r="SGF312" s="308"/>
      <c r="SGH312" s="42"/>
      <c r="SGJ312" s="357"/>
      <c r="SGK312" s="358"/>
      <c r="SGL312" s="307"/>
      <c r="SGM312" s="307"/>
      <c r="SGN312" s="308"/>
      <c r="SGP312" s="42"/>
      <c r="SGR312" s="357"/>
      <c r="SGS312" s="358"/>
      <c r="SGT312" s="307"/>
      <c r="SGU312" s="307"/>
      <c r="SGV312" s="308"/>
      <c r="SGX312" s="42"/>
      <c r="SGZ312" s="357"/>
      <c r="SHA312" s="358"/>
      <c r="SHB312" s="307"/>
      <c r="SHC312" s="307"/>
      <c r="SHD312" s="308"/>
      <c r="SHF312" s="42"/>
      <c r="SHH312" s="357"/>
      <c r="SHI312" s="358"/>
      <c r="SHJ312" s="307"/>
      <c r="SHK312" s="307"/>
      <c r="SHL312" s="308"/>
      <c r="SHN312" s="42"/>
      <c r="SHP312" s="357"/>
      <c r="SHQ312" s="358"/>
      <c r="SHR312" s="307"/>
      <c r="SHS312" s="307"/>
      <c r="SHT312" s="308"/>
      <c r="SHV312" s="42"/>
      <c r="SHX312" s="357"/>
      <c r="SHY312" s="358"/>
      <c r="SHZ312" s="307"/>
      <c r="SIA312" s="307"/>
      <c r="SIB312" s="308"/>
      <c r="SID312" s="42"/>
      <c r="SIF312" s="357"/>
      <c r="SIG312" s="358"/>
      <c r="SIH312" s="307"/>
      <c r="SII312" s="307"/>
      <c r="SIJ312" s="308"/>
      <c r="SIL312" s="42"/>
      <c r="SIN312" s="357"/>
      <c r="SIO312" s="358"/>
      <c r="SIP312" s="307"/>
      <c r="SIQ312" s="307"/>
      <c r="SIR312" s="308"/>
      <c r="SIT312" s="42"/>
      <c r="SIV312" s="357"/>
      <c r="SIW312" s="358"/>
      <c r="SIX312" s="307"/>
      <c r="SIY312" s="307"/>
      <c r="SIZ312" s="308"/>
      <c r="SJB312" s="42"/>
      <c r="SJD312" s="357"/>
      <c r="SJE312" s="358"/>
      <c r="SJF312" s="307"/>
      <c r="SJG312" s="307"/>
      <c r="SJH312" s="308"/>
      <c r="SJJ312" s="42"/>
      <c r="SJL312" s="357"/>
      <c r="SJM312" s="358"/>
      <c r="SJN312" s="307"/>
      <c r="SJO312" s="307"/>
      <c r="SJP312" s="308"/>
      <c r="SJR312" s="42"/>
      <c r="SJT312" s="357"/>
      <c r="SJU312" s="358"/>
      <c r="SJV312" s="307"/>
      <c r="SJW312" s="307"/>
      <c r="SJX312" s="308"/>
      <c r="SJZ312" s="42"/>
      <c r="SKB312" s="357"/>
      <c r="SKC312" s="358"/>
      <c r="SKD312" s="307"/>
      <c r="SKE312" s="307"/>
      <c r="SKF312" s="308"/>
      <c r="SKH312" s="42"/>
      <c r="SKJ312" s="357"/>
      <c r="SKK312" s="358"/>
      <c r="SKL312" s="307"/>
      <c r="SKM312" s="307"/>
      <c r="SKN312" s="308"/>
      <c r="SKP312" s="42"/>
      <c r="SKR312" s="357"/>
      <c r="SKS312" s="358"/>
      <c r="SKT312" s="307"/>
      <c r="SKU312" s="307"/>
      <c r="SKV312" s="308"/>
      <c r="SKX312" s="42"/>
      <c r="SKZ312" s="357"/>
      <c r="SLA312" s="358"/>
      <c r="SLB312" s="307"/>
      <c r="SLC312" s="307"/>
      <c r="SLD312" s="308"/>
      <c r="SLF312" s="42"/>
      <c r="SLH312" s="357"/>
      <c r="SLI312" s="358"/>
      <c r="SLJ312" s="307"/>
      <c r="SLK312" s="307"/>
      <c r="SLL312" s="308"/>
      <c r="SLN312" s="42"/>
      <c r="SLP312" s="357"/>
      <c r="SLQ312" s="358"/>
      <c r="SLR312" s="307"/>
      <c r="SLS312" s="307"/>
      <c r="SLT312" s="308"/>
      <c r="SLV312" s="42"/>
      <c r="SLX312" s="357"/>
      <c r="SLY312" s="358"/>
      <c r="SLZ312" s="307"/>
      <c r="SMA312" s="307"/>
      <c r="SMB312" s="308"/>
      <c r="SMD312" s="42"/>
      <c r="SMF312" s="357"/>
      <c r="SMG312" s="358"/>
      <c r="SMH312" s="307"/>
      <c r="SMI312" s="307"/>
      <c r="SMJ312" s="308"/>
      <c r="SML312" s="42"/>
      <c r="SMN312" s="357"/>
      <c r="SMO312" s="358"/>
      <c r="SMP312" s="307"/>
      <c r="SMQ312" s="307"/>
      <c r="SMR312" s="308"/>
      <c r="SMT312" s="42"/>
      <c r="SMV312" s="357"/>
      <c r="SMW312" s="358"/>
      <c r="SMX312" s="307"/>
      <c r="SMY312" s="307"/>
      <c r="SMZ312" s="308"/>
      <c r="SNB312" s="42"/>
      <c r="SND312" s="357"/>
      <c r="SNE312" s="358"/>
      <c r="SNF312" s="307"/>
      <c r="SNG312" s="307"/>
      <c r="SNH312" s="308"/>
      <c r="SNJ312" s="42"/>
      <c r="SNL312" s="357"/>
      <c r="SNM312" s="358"/>
      <c r="SNN312" s="307"/>
      <c r="SNO312" s="307"/>
      <c r="SNP312" s="308"/>
      <c r="SNR312" s="42"/>
      <c r="SNT312" s="357"/>
      <c r="SNU312" s="358"/>
      <c r="SNV312" s="307"/>
      <c r="SNW312" s="307"/>
      <c r="SNX312" s="308"/>
      <c r="SNZ312" s="42"/>
      <c r="SOB312" s="357"/>
      <c r="SOC312" s="358"/>
      <c r="SOD312" s="307"/>
      <c r="SOE312" s="307"/>
      <c r="SOF312" s="308"/>
      <c r="SOH312" s="42"/>
      <c r="SOJ312" s="357"/>
      <c r="SOK312" s="358"/>
      <c r="SOL312" s="307"/>
      <c r="SOM312" s="307"/>
      <c r="SON312" s="308"/>
      <c r="SOP312" s="42"/>
      <c r="SOR312" s="357"/>
      <c r="SOS312" s="358"/>
      <c r="SOT312" s="307"/>
      <c r="SOU312" s="307"/>
      <c r="SOV312" s="308"/>
      <c r="SOX312" s="42"/>
      <c r="SOZ312" s="357"/>
      <c r="SPA312" s="358"/>
      <c r="SPB312" s="307"/>
      <c r="SPC312" s="307"/>
      <c r="SPD312" s="308"/>
      <c r="SPF312" s="42"/>
      <c r="SPH312" s="357"/>
      <c r="SPI312" s="358"/>
      <c r="SPJ312" s="307"/>
      <c r="SPK312" s="307"/>
      <c r="SPL312" s="308"/>
      <c r="SPN312" s="42"/>
      <c r="SPP312" s="357"/>
      <c r="SPQ312" s="358"/>
      <c r="SPR312" s="307"/>
      <c r="SPS312" s="307"/>
      <c r="SPT312" s="308"/>
      <c r="SPV312" s="42"/>
      <c r="SPX312" s="357"/>
      <c r="SPY312" s="358"/>
      <c r="SPZ312" s="307"/>
      <c r="SQA312" s="307"/>
      <c r="SQB312" s="308"/>
      <c r="SQD312" s="42"/>
      <c r="SQF312" s="357"/>
      <c r="SQG312" s="358"/>
      <c r="SQH312" s="307"/>
      <c r="SQI312" s="307"/>
      <c r="SQJ312" s="308"/>
      <c r="SQL312" s="42"/>
      <c r="SQN312" s="357"/>
      <c r="SQO312" s="358"/>
      <c r="SQP312" s="307"/>
      <c r="SQQ312" s="307"/>
      <c r="SQR312" s="308"/>
      <c r="SQT312" s="42"/>
      <c r="SQV312" s="357"/>
      <c r="SQW312" s="358"/>
      <c r="SQX312" s="307"/>
      <c r="SQY312" s="307"/>
      <c r="SQZ312" s="308"/>
      <c r="SRB312" s="42"/>
      <c r="SRD312" s="357"/>
      <c r="SRE312" s="358"/>
      <c r="SRF312" s="307"/>
      <c r="SRG312" s="307"/>
      <c r="SRH312" s="308"/>
      <c r="SRJ312" s="42"/>
      <c r="SRL312" s="357"/>
      <c r="SRM312" s="358"/>
      <c r="SRN312" s="307"/>
      <c r="SRO312" s="307"/>
      <c r="SRP312" s="308"/>
      <c r="SRR312" s="42"/>
      <c r="SRT312" s="357"/>
      <c r="SRU312" s="358"/>
      <c r="SRV312" s="307"/>
      <c r="SRW312" s="307"/>
      <c r="SRX312" s="308"/>
      <c r="SRZ312" s="42"/>
      <c r="SSB312" s="357"/>
      <c r="SSC312" s="358"/>
      <c r="SSD312" s="307"/>
      <c r="SSE312" s="307"/>
      <c r="SSF312" s="308"/>
      <c r="SSH312" s="42"/>
      <c r="SSJ312" s="357"/>
      <c r="SSK312" s="358"/>
      <c r="SSL312" s="307"/>
      <c r="SSM312" s="307"/>
      <c r="SSN312" s="308"/>
      <c r="SSP312" s="42"/>
      <c r="SSR312" s="357"/>
      <c r="SSS312" s="358"/>
      <c r="SST312" s="307"/>
      <c r="SSU312" s="307"/>
      <c r="SSV312" s="308"/>
      <c r="SSX312" s="42"/>
      <c r="SSZ312" s="357"/>
      <c r="STA312" s="358"/>
      <c r="STB312" s="307"/>
      <c r="STC312" s="307"/>
      <c r="STD312" s="308"/>
      <c r="STF312" s="42"/>
      <c r="STH312" s="357"/>
      <c r="STI312" s="358"/>
      <c r="STJ312" s="307"/>
      <c r="STK312" s="307"/>
      <c r="STL312" s="308"/>
      <c r="STN312" s="42"/>
      <c r="STP312" s="357"/>
      <c r="STQ312" s="358"/>
      <c r="STR312" s="307"/>
      <c r="STS312" s="307"/>
      <c r="STT312" s="308"/>
      <c r="STV312" s="42"/>
      <c r="STX312" s="357"/>
      <c r="STY312" s="358"/>
      <c r="STZ312" s="307"/>
      <c r="SUA312" s="307"/>
      <c r="SUB312" s="308"/>
      <c r="SUD312" s="42"/>
      <c r="SUF312" s="357"/>
      <c r="SUG312" s="358"/>
      <c r="SUH312" s="307"/>
      <c r="SUI312" s="307"/>
      <c r="SUJ312" s="308"/>
      <c r="SUL312" s="42"/>
      <c r="SUN312" s="357"/>
      <c r="SUO312" s="358"/>
      <c r="SUP312" s="307"/>
      <c r="SUQ312" s="307"/>
      <c r="SUR312" s="308"/>
      <c r="SUT312" s="42"/>
      <c r="SUV312" s="357"/>
      <c r="SUW312" s="358"/>
      <c r="SUX312" s="307"/>
      <c r="SUY312" s="307"/>
      <c r="SUZ312" s="308"/>
      <c r="SVB312" s="42"/>
      <c r="SVD312" s="357"/>
      <c r="SVE312" s="358"/>
      <c r="SVF312" s="307"/>
      <c r="SVG312" s="307"/>
      <c r="SVH312" s="308"/>
      <c r="SVJ312" s="42"/>
      <c r="SVL312" s="357"/>
      <c r="SVM312" s="358"/>
      <c r="SVN312" s="307"/>
      <c r="SVO312" s="307"/>
      <c r="SVP312" s="308"/>
      <c r="SVR312" s="42"/>
      <c r="SVT312" s="357"/>
      <c r="SVU312" s="358"/>
      <c r="SVV312" s="307"/>
      <c r="SVW312" s="307"/>
      <c r="SVX312" s="308"/>
      <c r="SVZ312" s="42"/>
      <c r="SWB312" s="357"/>
      <c r="SWC312" s="358"/>
      <c r="SWD312" s="307"/>
      <c r="SWE312" s="307"/>
      <c r="SWF312" s="308"/>
      <c r="SWH312" s="42"/>
      <c r="SWJ312" s="357"/>
      <c r="SWK312" s="358"/>
      <c r="SWL312" s="307"/>
      <c r="SWM312" s="307"/>
      <c r="SWN312" s="308"/>
      <c r="SWP312" s="42"/>
      <c r="SWR312" s="357"/>
      <c r="SWS312" s="358"/>
      <c r="SWT312" s="307"/>
      <c r="SWU312" s="307"/>
      <c r="SWV312" s="308"/>
      <c r="SWX312" s="42"/>
      <c r="SWZ312" s="357"/>
      <c r="SXA312" s="358"/>
      <c r="SXB312" s="307"/>
      <c r="SXC312" s="307"/>
      <c r="SXD312" s="308"/>
      <c r="SXF312" s="42"/>
      <c r="SXH312" s="357"/>
      <c r="SXI312" s="358"/>
      <c r="SXJ312" s="307"/>
      <c r="SXK312" s="307"/>
      <c r="SXL312" s="308"/>
      <c r="SXN312" s="42"/>
      <c r="SXP312" s="357"/>
      <c r="SXQ312" s="358"/>
      <c r="SXR312" s="307"/>
      <c r="SXS312" s="307"/>
      <c r="SXT312" s="308"/>
      <c r="SXV312" s="42"/>
      <c r="SXX312" s="357"/>
      <c r="SXY312" s="358"/>
      <c r="SXZ312" s="307"/>
      <c r="SYA312" s="307"/>
      <c r="SYB312" s="308"/>
      <c r="SYD312" s="42"/>
      <c r="SYF312" s="357"/>
      <c r="SYG312" s="358"/>
      <c r="SYH312" s="307"/>
      <c r="SYI312" s="307"/>
      <c r="SYJ312" s="308"/>
      <c r="SYL312" s="42"/>
      <c r="SYN312" s="357"/>
      <c r="SYO312" s="358"/>
      <c r="SYP312" s="307"/>
      <c r="SYQ312" s="307"/>
      <c r="SYR312" s="308"/>
      <c r="SYT312" s="42"/>
      <c r="SYV312" s="357"/>
      <c r="SYW312" s="358"/>
      <c r="SYX312" s="307"/>
      <c r="SYY312" s="307"/>
      <c r="SYZ312" s="308"/>
      <c r="SZB312" s="42"/>
      <c r="SZD312" s="357"/>
      <c r="SZE312" s="358"/>
      <c r="SZF312" s="307"/>
      <c r="SZG312" s="307"/>
      <c r="SZH312" s="308"/>
      <c r="SZJ312" s="42"/>
      <c r="SZL312" s="357"/>
      <c r="SZM312" s="358"/>
      <c r="SZN312" s="307"/>
      <c r="SZO312" s="307"/>
      <c r="SZP312" s="308"/>
      <c r="SZR312" s="42"/>
      <c r="SZT312" s="357"/>
      <c r="SZU312" s="358"/>
      <c r="SZV312" s="307"/>
      <c r="SZW312" s="307"/>
      <c r="SZX312" s="308"/>
      <c r="SZZ312" s="42"/>
      <c r="TAB312" s="357"/>
      <c r="TAC312" s="358"/>
      <c r="TAD312" s="307"/>
      <c r="TAE312" s="307"/>
      <c r="TAF312" s="308"/>
      <c r="TAH312" s="42"/>
      <c r="TAJ312" s="357"/>
      <c r="TAK312" s="358"/>
      <c r="TAL312" s="307"/>
      <c r="TAM312" s="307"/>
      <c r="TAN312" s="308"/>
      <c r="TAP312" s="42"/>
      <c r="TAR312" s="357"/>
      <c r="TAS312" s="358"/>
      <c r="TAT312" s="307"/>
      <c r="TAU312" s="307"/>
      <c r="TAV312" s="308"/>
      <c r="TAX312" s="42"/>
      <c r="TAZ312" s="357"/>
      <c r="TBA312" s="358"/>
      <c r="TBB312" s="307"/>
      <c r="TBC312" s="307"/>
      <c r="TBD312" s="308"/>
      <c r="TBF312" s="42"/>
      <c r="TBH312" s="357"/>
      <c r="TBI312" s="358"/>
      <c r="TBJ312" s="307"/>
      <c r="TBK312" s="307"/>
      <c r="TBL312" s="308"/>
      <c r="TBN312" s="42"/>
      <c r="TBP312" s="357"/>
      <c r="TBQ312" s="358"/>
      <c r="TBR312" s="307"/>
      <c r="TBS312" s="307"/>
      <c r="TBT312" s="308"/>
      <c r="TBV312" s="42"/>
      <c r="TBX312" s="357"/>
      <c r="TBY312" s="358"/>
      <c r="TBZ312" s="307"/>
      <c r="TCA312" s="307"/>
      <c r="TCB312" s="308"/>
      <c r="TCD312" s="42"/>
      <c r="TCF312" s="357"/>
      <c r="TCG312" s="358"/>
      <c r="TCH312" s="307"/>
      <c r="TCI312" s="307"/>
      <c r="TCJ312" s="308"/>
      <c r="TCL312" s="42"/>
      <c r="TCN312" s="357"/>
      <c r="TCO312" s="358"/>
      <c r="TCP312" s="307"/>
      <c r="TCQ312" s="307"/>
      <c r="TCR312" s="308"/>
      <c r="TCT312" s="42"/>
      <c r="TCV312" s="357"/>
      <c r="TCW312" s="358"/>
      <c r="TCX312" s="307"/>
      <c r="TCY312" s="307"/>
      <c r="TCZ312" s="308"/>
      <c r="TDB312" s="42"/>
      <c r="TDD312" s="357"/>
      <c r="TDE312" s="358"/>
      <c r="TDF312" s="307"/>
      <c r="TDG312" s="307"/>
      <c r="TDH312" s="308"/>
      <c r="TDJ312" s="42"/>
      <c r="TDL312" s="357"/>
      <c r="TDM312" s="358"/>
      <c r="TDN312" s="307"/>
      <c r="TDO312" s="307"/>
      <c r="TDP312" s="308"/>
      <c r="TDR312" s="42"/>
      <c r="TDT312" s="357"/>
      <c r="TDU312" s="358"/>
      <c r="TDV312" s="307"/>
      <c r="TDW312" s="307"/>
      <c r="TDX312" s="308"/>
      <c r="TDZ312" s="42"/>
      <c r="TEB312" s="357"/>
      <c r="TEC312" s="358"/>
      <c r="TED312" s="307"/>
      <c r="TEE312" s="307"/>
      <c r="TEF312" s="308"/>
      <c r="TEH312" s="42"/>
      <c r="TEJ312" s="357"/>
      <c r="TEK312" s="358"/>
      <c r="TEL312" s="307"/>
      <c r="TEM312" s="307"/>
      <c r="TEN312" s="308"/>
      <c r="TEP312" s="42"/>
      <c r="TER312" s="357"/>
      <c r="TES312" s="358"/>
      <c r="TET312" s="307"/>
      <c r="TEU312" s="307"/>
      <c r="TEV312" s="308"/>
      <c r="TEX312" s="42"/>
      <c r="TEZ312" s="357"/>
      <c r="TFA312" s="358"/>
      <c r="TFB312" s="307"/>
      <c r="TFC312" s="307"/>
      <c r="TFD312" s="308"/>
      <c r="TFF312" s="42"/>
      <c r="TFH312" s="357"/>
      <c r="TFI312" s="358"/>
      <c r="TFJ312" s="307"/>
      <c r="TFK312" s="307"/>
      <c r="TFL312" s="308"/>
      <c r="TFN312" s="42"/>
      <c r="TFP312" s="357"/>
      <c r="TFQ312" s="358"/>
      <c r="TFR312" s="307"/>
      <c r="TFS312" s="307"/>
      <c r="TFT312" s="308"/>
      <c r="TFV312" s="42"/>
      <c r="TFX312" s="357"/>
      <c r="TFY312" s="358"/>
      <c r="TFZ312" s="307"/>
      <c r="TGA312" s="307"/>
      <c r="TGB312" s="308"/>
      <c r="TGD312" s="42"/>
      <c r="TGF312" s="357"/>
      <c r="TGG312" s="358"/>
      <c r="TGH312" s="307"/>
      <c r="TGI312" s="307"/>
      <c r="TGJ312" s="308"/>
      <c r="TGL312" s="42"/>
      <c r="TGN312" s="357"/>
      <c r="TGO312" s="358"/>
      <c r="TGP312" s="307"/>
      <c r="TGQ312" s="307"/>
      <c r="TGR312" s="308"/>
      <c r="TGT312" s="42"/>
      <c r="TGV312" s="357"/>
      <c r="TGW312" s="358"/>
      <c r="TGX312" s="307"/>
      <c r="TGY312" s="307"/>
      <c r="TGZ312" s="308"/>
      <c r="THB312" s="42"/>
      <c r="THD312" s="357"/>
      <c r="THE312" s="358"/>
      <c r="THF312" s="307"/>
      <c r="THG312" s="307"/>
      <c r="THH312" s="308"/>
      <c r="THJ312" s="42"/>
      <c r="THL312" s="357"/>
      <c r="THM312" s="358"/>
      <c r="THN312" s="307"/>
      <c r="THO312" s="307"/>
      <c r="THP312" s="308"/>
      <c r="THR312" s="42"/>
      <c r="THT312" s="357"/>
      <c r="THU312" s="358"/>
      <c r="THV312" s="307"/>
      <c r="THW312" s="307"/>
      <c r="THX312" s="308"/>
      <c r="THZ312" s="42"/>
      <c r="TIB312" s="357"/>
      <c r="TIC312" s="358"/>
      <c r="TID312" s="307"/>
      <c r="TIE312" s="307"/>
      <c r="TIF312" s="308"/>
      <c r="TIH312" s="42"/>
      <c r="TIJ312" s="357"/>
      <c r="TIK312" s="358"/>
      <c r="TIL312" s="307"/>
      <c r="TIM312" s="307"/>
      <c r="TIN312" s="308"/>
      <c r="TIP312" s="42"/>
      <c r="TIR312" s="357"/>
      <c r="TIS312" s="358"/>
      <c r="TIT312" s="307"/>
      <c r="TIU312" s="307"/>
      <c r="TIV312" s="308"/>
      <c r="TIX312" s="42"/>
      <c r="TIZ312" s="357"/>
      <c r="TJA312" s="358"/>
      <c r="TJB312" s="307"/>
      <c r="TJC312" s="307"/>
      <c r="TJD312" s="308"/>
      <c r="TJF312" s="42"/>
      <c r="TJH312" s="357"/>
      <c r="TJI312" s="358"/>
      <c r="TJJ312" s="307"/>
      <c r="TJK312" s="307"/>
      <c r="TJL312" s="308"/>
      <c r="TJN312" s="42"/>
      <c r="TJP312" s="357"/>
      <c r="TJQ312" s="358"/>
      <c r="TJR312" s="307"/>
      <c r="TJS312" s="307"/>
      <c r="TJT312" s="308"/>
      <c r="TJV312" s="42"/>
      <c r="TJX312" s="357"/>
      <c r="TJY312" s="358"/>
      <c r="TJZ312" s="307"/>
      <c r="TKA312" s="307"/>
      <c r="TKB312" s="308"/>
      <c r="TKD312" s="42"/>
      <c r="TKF312" s="357"/>
      <c r="TKG312" s="358"/>
      <c r="TKH312" s="307"/>
      <c r="TKI312" s="307"/>
      <c r="TKJ312" s="308"/>
      <c r="TKL312" s="42"/>
      <c r="TKN312" s="357"/>
      <c r="TKO312" s="358"/>
      <c r="TKP312" s="307"/>
      <c r="TKQ312" s="307"/>
      <c r="TKR312" s="308"/>
      <c r="TKT312" s="42"/>
      <c r="TKV312" s="357"/>
      <c r="TKW312" s="358"/>
      <c r="TKX312" s="307"/>
      <c r="TKY312" s="307"/>
      <c r="TKZ312" s="308"/>
      <c r="TLB312" s="42"/>
      <c r="TLD312" s="357"/>
      <c r="TLE312" s="358"/>
      <c r="TLF312" s="307"/>
      <c r="TLG312" s="307"/>
      <c r="TLH312" s="308"/>
      <c r="TLJ312" s="42"/>
      <c r="TLL312" s="357"/>
      <c r="TLM312" s="358"/>
      <c r="TLN312" s="307"/>
      <c r="TLO312" s="307"/>
      <c r="TLP312" s="308"/>
      <c r="TLR312" s="42"/>
      <c r="TLT312" s="357"/>
      <c r="TLU312" s="358"/>
      <c r="TLV312" s="307"/>
      <c r="TLW312" s="307"/>
      <c r="TLX312" s="308"/>
      <c r="TLZ312" s="42"/>
      <c r="TMB312" s="357"/>
      <c r="TMC312" s="358"/>
      <c r="TMD312" s="307"/>
      <c r="TME312" s="307"/>
      <c r="TMF312" s="308"/>
      <c r="TMH312" s="42"/>
      <c r="TMJ312" s="357"/>
      <c r="TMK312" s="358"/>
      <c r="TML312" s="307"/>
      <c r="TMM312" s="307"/>
      <c r="TMN312" s="308"/>
      <c r="TMP312" s="42"/>
      <c r="TMR312" s="357"/>
      <c r="TMS312" s="358"/>
      <c r="TMT312" s="307"/>
      <c r="TMU312" s="307"/>
      <c r="TMV312" s="308"/>
      <c r="TMX312" s="42"/>
      <c r="TMZ312" s="357"/>
      <c r="TNA312" s="358"/>
      <c r="TNB312" s="307"/>
      <c r="TNC312" s="307"/>
      <c r="TND312" s="308"/>
      <c r="TNF312" s="42"/>
      <c r="TNH312" s="357"/>
      <c r="TNI312" s="358"/>
      <c r="TNJ312" s="307"/>
      <c r="TNK312" s="307"/>
      <c r="TNL312" s="308"/>
      <c r="TNN312" s="42"/>
      <c r="TNP312" s="357"/>
      <c r="TNQ312" s="358"/>
      <c r="TNR312" s="307"/>
      <c r="TNS312" s="307"/>
      <c r="TNT312" s="308"/>
      <c r="TNV312" s="42"/>
      <c r="TNX312" s="357"/>
      <c r="TNY312" s="358"/>
      <c r="TNZ312" s="307"/>
      <c r="TOA312" s="307"/>
      <c r="TOB312" s="308"/>
      <c r="TOD312" s="42"/>
      <c r="TOF312" s="357"/>
      <c r="TOG312" s="358"/>
      <c r="TOH312" s="307"/>
      <c r="TOI312" s="307"/>
      <c r="TOJ312" s="308"/>
      <c r="TOL312" s="42"/>
      <c r="TON312" s="357"/>
      <c r="TOO312" s="358"/>
      <c r="TOP312" s="307"/>
      <c r="TOQ312" s="307"/>
      <c r="TOR312" s="308"/>
      <c r="TOT312" s="42"/>
      <c r="TOV312" s="357"/>
      <c r="TOW312" s="358"/>
      <c r="TOX312" s="307"/>
      <c r="TOY312" s="307"/>
      <c r="TOZ312" s="308"/>
      <c r="TPB312" s="42"/>
      <c r="TPD312" s="357"/>
      <c r="TPE312" s="358"/>
      <c r="TPF312" s="307"/>
      <c r="TPG312" s="307"/>
      <c r="TPH312" s="308"/>
      <c r="TPJ312" s="42"/>
      <c r="TPL312" s="357"/>
      <c r="TPM312" s="358"/>
      <c r="TPN312" s="307"/>
      <c r="TPO312" s="307"/>
      <c r="TPP312" s="308"/>
      <c r="TPR312" s="42"/>
      <c r="TPT312" s="357"/>
      <c r="TPU312" s="358"/>
      <c r="TPV312" s="307"/>
      <c r="TPW312" s="307"/>
      <c r="TPX312" s="308"/>
      <c r="TPZ312" s="42"/>
      <c r="TQB312" s="357"/>
      <c r="TQC312" s="358"/>
      <c r="TQD312" s="307"/>
      <c r="TQE312" s="307"/>
      <c r="TQF312" s="308"/>
      <c r="TQH312" s="42"/>
      <c r="TQJ312" s="357"/>
      <c r="TQK312" s="358"/>
      <c r="TQL312" s="307"/>
      <c r="TQM312" s="307"/>
      <c r="TQN312" s="308"/>
      <c r="TQP312" s="42"/>
      <c r="TQR312" s="357"/>
      <c r="TQS312" s="358"/>
      <c r="TQT312" s="307"/>
      <c r="TQU312" s="307"/>
      <c r="TQV312" s="308"/>
      <c r="TQX312" s="42"/>
      <c r="TQZ312" s="357"/>
      <c r="TRA312" s="358"/>
      <c r="TRB312" s="307"/>
      <c r="TRC312" s="307"/>
      <c r="TRD312" s="308"/>
      <c r="TRF312" s="42"/>
      <c r="TRH312" s="357"/>
      <c r="TRI312" s="358"/>
      <c r="TRJ312" s="307"/>
      <c r="TRK312" s="307"/>
      <c r="TRL312" s="308"/>
      <c r="TRN312" s="42"/>
      <c r="TRP312" s="357"/>
      <c r="TRQ312" s="358"/>
      <c r="TRR312" s="307"/>
      <c r="TRS312" s="307"/>
      <c r="TRT312" s="308"/>
      <c r="TRV312" s="42"/>
      <c r="TRX312" s="357"/>
      <c r="TRY312" s="358"/>
      <c r="TRZ312" s="307"/>
      <c r="TSA312" s="307"/>
      <c r="TSB312" s="308"/>
      <c r="TSD312" s="42"/>
      <c r="TSF312" s="357"/>
      <c r="TSG312" s="358"/>
      <c r="TSH312" s="307"/>
      <c r="TSI312" s="307"/>
      <c r="TSJ312" s="308"/>
      <c r="TSL312" s="42"/>
      <c r="TSN312" s="357"/>
      <c r="TSO312" s="358"/>
      <c r="TSP312" s="307"/>
      <c r="TSQ312" s="307"/>
      <c r="TSR312" s="308"/>
      <c r="TST312" s="42"/>
      <c r="TSV312" s="357"/>
      <c r="TSW312" s="358"/>
      <c r="TSX312" s="307"/>
      <c r="TSY312" s="307"/>
      <c r="TSZ312" s="308"/>
      <c r="TTB312" s="42"/>
      <c r="TTD312" s="357"/>
      <c r="TTE312" s="358"/>
      <c r="TTF312" s="307"/>
      <c r="TTG312" s="307"/>
      <c r="TTH312" s="308"/>
      <c r="TTJ312" s="42"/>
      <c r="TTL312" s="357"/>
      <c r="TTM312" s="358"/>
      <c r="TTN312" s="307"/>
      <c r="TTO312" s="307"/>
      <c r="TTP312" s="308"/>
      <c r="TTR312" s="42"/>
      <c r="TTT312" s="357"/>
      <c r="TTU312" s="358"/>
      <c r="TTV312" s="307"/>
      <c r="TTW312" s="307"/>
      <c r="TTX312" s="308"/>
      <c r="TTZ312" s="42"/>
      <c r="TUB312" s="357"/>
      <c r="TUC312" s="358"/>
      <c r="TUD312" s="307"/>
      <c r="TUE312" s="307"/>
      <c r="TUF312" s="308"/>
      <c r="TUH312" s="42"/>
      <c r="TUJ312" s="357"/>
      <c r="TUK312" s="358"/>
      <c r="TUL312" s="307"/>
      <c r="TUM312" s="307"/>
      <c r="TUN312" s="308"/>
      <c r="TUP312" s="42"/>
      <c r="TUR312" s="357"/>
      <c r="TUS312" s="358"/>
      <c r="TUT312" s="307"/>
      <c r="TUU312" s="307"/>
      <c r="TUV312" s="308"/>
      <c r="TUX312" s="42"/>
      <c r="TUZ312" s="357"/>
      <c r="TVA312" s="358"/>
      <c r="TVB312" s="307"/>
      <c r="TVC312" s="307"/>
      <c r="TVD312" s="308"/>
      <c r="TVF312" s="42"/>
      <c r="TVH312" s="357"/>
      <c r="TVI312" s="358"/>
      <c r="TVJ312" s="307"/>
      <c r="TVK312" s="307"/>
      <c r="TVL312" s="308"/>
      <c r="TVN312" s="42"/>
      <c r="TVP312" s="357"/>
      <c r="TVQ312" s="358"/>
      <c r="TVR312" s="307"/>
      <c r="TVS312" s="307"/>
      <c r="TVT312" s="308"/>
      <c r="TVV312" s="42"/>
      <c r="TVX312" s="357"/>
      <c r="TVY312" s="358"/>
      <c r="TVZ312" s="307"/>
      <c r="TWA312" s="307"/>
      <c r="TWB312" s="308"/>
      <c r="TWD312" s="42"/>
      <c r="TWF312" s="357"/>
      <c r="TWG312" s="358"/>
      <c r="TWH312" s="307"/>
      <c r="TWI312" s="307"/>
      <c r="TWJ312" s="308"/>
      <c r="TWL312" s="42"/>
      <c r="TWN312" s="357"/>
      <c r="TWO312" s="358"/>
      <c r="TWP312" s="307"/>
      <c r="TWQ312" s="307"/>
      <c r="TWR312" s="308"/>
      <c r="TWT312" s="42"/>
      <c r="TWV312" s="357"/>
      <c r="TWW312" s="358"/>
      <c r="TWX312" s="307"/>
      <c r="TWY312" s="307"/>
      <c r="TWZ312" s="308"/>
      <c r="TXB312" s="42"/>
      <c r="TXD312" s="357"/>
      <c r="TXE312" s="358"/>
      <c r="TXF312" s="307"/>
      <c r="TXG312" s="307"/>
      <c r="TXH312" s="308"/>
      <c r="TXJ312" s="42"/>
      <c r="TXL312" s="357"/>
      <c r="TXM312" s="358"/>
      <c r="TXN312" s="307"/>
      <c r="TXO312" s="307"/>
      <c r="TXP312" s="308"/>
      <c r="TXR312" s="42"/>
      <c r="TXT312" s="357"/>
      <c r="TXU312" s="358"/>
      <c r="TXV312" s="307"/>
      <c r="TXW312" s="307"/>
      <c r="TXX312" s="308"/>
      <c r="TXZ312" s="42"/>
      <c r="TYB312" s="357"/>
      <c r="TYC312" s="358"/>
      <c r="TYD312" s="307"/>
      <c r="TYE312" s="307"/>
      <c r="TYF312" s="308"/>
      <c r="TYH312" s="42"/>
      <c r="TYJ312" s="357"/>
      <c r="TYK312" s="358"/>
      <c r="TYL312" s="307"/>
      <c r="TYM312" s="307"/>
      <c r="TYN312" s="308"/>
      <c r="TYP312" s="42"/>
      <c r="TYR312" s="357"/>
      <c r="TYS312" s="358"/>
      <c r="TYT312" s="307"/>
      <c r="TYU312" s="307"/>
      <c r="TYV312" s="308"/>
      <c r="TYX312" s="42"/>
      <c r="TYZ312" s="357"/>
      <c r="TZA312" s="358"/>
      <c r="TZB312" s="307"/>
      <c r="TZC312" s="307"/>
      <c r="TZD312" s="308"/>
      <c r="TZF312" s="42"/>
      <c r="TZH312" s="357"/>
      <c r="TZI312" s="358"/>
      <c r="TZJ312" s="307"/>
      <c r="TZK312" s="307"/>
      <c r="TZL312" s="308"/>
      <c r="TZN312" s="42"/>
      <c r="TZP312" s="357"/>
      <c r="TZQ312" s="358"/>
      <c r="TZR312" s="307"/>
      <c r="TZS312" s="307"/>
      <c r="TZT312" s="308"/>
      <c r="TZV312" s="42"/>
      <c r="TZX312" s="357"/>
      <c r="TZY312" s="358"/>
      <c r="TZZ312" s="307"/>
      <c r="UAA312" s="307"/>
      <c r="UAB312" s="308"/>
      <c r="UAD312" s="42"/>
      <c r="UAF312" s="357"/>
      <c r="UAG312" s="358"/>
      <c r="UAH312" s="307"/>
      <c r="UAI312" s="307"/>
      <c r="UAJ312" s="308"/>
      <c r="UAL312" s="42"/>
      <c r="UAN312" s="357"/>
      <c r="UAO312" s="358"/>
      <c r="UAP312" s="307"/>
      <c r="UAQ312" s="307"/>
      <c r="UAR312" s="308"/>
      <c r="UAT312" s="42"/>
      <c r="UAV312" s="357"/>
      <c r="UAW312" s="358"/>
      <c r="UAX312" s="307"/>
      <c r="UAY312" s="307"/>
      <c r="UAZ312" s="308"/>
      <c r="UBB312" s="42"/>
      <c r="UBD312" s="357"/>
      <c r="UBE312" s="358"/>
      <c r="UBF312" s="307"/>
      <c r="UBG312" s="307"/>
      <c r="UBH312" s="308"/>
      <c r="UBJ312" s="42"/>
      <c r="UBL312" s="357"/>
      <c r="UBM312" s="358"/>
      <c r="UBN312" s="307"/>
      <c r="UBO312" s="307"/>
      <c r="UBP312" s="308"/>
      <c r="UBR312" s="42"/>
      <c r="UBT312" s="357"/>
      <c r="UBU312" s="358"/>
      <c r="UBV312" s="307"/>
      <c r="UBW312" s="307"/>
      <c r="UBX312" s="308"/>
      <c r="UBZ312" s="42"/>
      <c r="UCB312" s="357"/>
      <c r="UCC312" s="358"/>
      <c r="UCD312" s="307"/>
      <c r="UCE312" s="307"/>
      <c r="UCF312" s="308"/>
      <c r="UCH312" s="42"/>
      <c r="UCJ312" s="357"/>
      <c r="UCK312" s="358"/>
      <c r="UCL312" s="307"/>
      <c r="UCM312" s="307"/>
      <c r="UCN312" s="308"/>
      <c r="UCP312" s="42"/>
      <c r="UCR312" s="357"/>
      <c r="UCS312" s="358"/>
      <c r="UCT312" s="307"/>
      <c r="UCU312" s="307"/>
      <c r="UCV312" s="308"/>
      <c r="UCX312" s="42"/>
      <c r="UCZ312" s="357"/>
      <c r="UDA312" s="358"/>
      <c r="UDB312" s="307"/>
      <c r="UDC312" s="307"/>
      <c r="UDD312" s="308"/>
      <c r="UDF312" s="42"/>
      <c r="UDH312" s="357"/>
      <c r="UDI312" s="358"/>
      <c r="UDJ312" s="307"/>
      <c r="UDK312" s="307"/>
      <c r="UDL312" s="308"/>
      <c r="UDN312" s="42"/>
      <c r="UDP312" s="357"/>
      <c r="UDQ312" s="358"/>
      <c r="UDR312" s="307"/>
      <c r="UDS312" s="307"/>
      <c r="UDT312" s="308"/>
      <c r="UDV312" s="42"/>
      <c r="UDX312" s="357"/>
      <c r="UDY312" s="358"/>
      <c r="UDZ312" s="307"/>
      <c r="UEA312" s="307"/>
      <c r="UEB312" s="308"/>
      <c r="UED312" s="42"/>
      <c r="UEF312" s="357"/>
      <c r="UEG312" s="358"/>
      <c r="UEH312" s="307"/>
      <c r="UEI312" s="307"/>
      <c r="UEJ312" s="308"/>
      <c r="UEL312" s="42"/>
      <c r="UEN312" s="357"/>
      <c r="UEO312" s="358"/>
      <c r="UEP312" s="307"/>
      <c r="UEQ312" s="307"/>
      <c r="UER312" s="308"/>
      <c r="UET312" s="42"/>
      <c r="UEV312" s="357"/>
      <c r="UEW312" s="358"/>
      <c r="UEX312" s="307"/>
      <c r="UEY312" s="307"/>
      <c r="UEZ312" s="308"/>
      <c r="UFB312" s="42"/>
      <c r="UFD312" s="357"/>
      <c r="UFE312" s="358"/>
      <c r="UFF312" s="307"/>
      <c r="UFG312" s="307"/>
      <c r="UFH312" s="308"/>
      <c r="UFJ312" s="42"/>
      <c r="UFL312" s="357"/>
      <c r="UFM312" s="358"/>
      <c r="UFN312" s="307"/>
      <c r="UFO312" s="307"/>
      <c r="UFP312" s="308"/>
      <c r="UFR312" s="42"/>
      <c r="UFT312" s="357"/>
      <c r="UFU312" s="358"/>
      <c r="UFV312" s="307"/>
      <c r="UFW312" s="307"/>
      <c r="UFX312" s="308"/>
      <c r="UFZ312" s="42"/>
      <c r="UGB312" s="357"/>
      <c r="UGC312" s="358"/>
      <c r="UGD312" s="307"/>
      <c r="UGE312" s="307"/>
      <c r="UGF312" s="308"/>
      <c r="UGH312" s="42"/>
      <c r="UGJ312" s="357"/>
      <c r="UGK312" s="358"/>
      <c r="UGL312" s="307"/>
      <c r="UGM312" s="307"/>
      <c r="UGN312" s="308"/>
      <c r="UGP312" s="42"/>
      <c r="UGR312" s="357"/>
      <c r="UGS312" s="358"/>
      <c r="UGT312" s="307"/>
      <c r="UGU312" s="307"/>
      <c r="UGV312" s="308"/>
      <c r="UGX312" s="42"/>
      <c r="UGZ312" s="357"/>
      <c r="UHA312" s="358"/>
      <c r="UHB312" s="307"/>
      <c r="UHC312" s="307"/>
      <c r="UHD312" s="308"/>
      <c r="UHF312" s="42"/>
      <c r="UHH312" s="357"/>
      <c r="UHI312" s="358"/>
      <c r="UHJ312" s="307"/>
      <c r="UHK312" s="307"/>
      <c r="UHL312" s="308"/>
      <c r="UHN312" s="42"/>
      <c r="UHP312" s="357"/>
      <c r="UHQ312" s="358"/>
      <c r="UHR312" s="307"/>
      <c r="UHS312" s="307"/>
      <c r="UHT312" s="308"/>
      <c r="UHV312" s="42"/>
      <c r="UHX312" s="357"/>
      <c r="UHY312" s="358"/>
      <c r="UHZ312" s="307"/>
      <c r="UIA312" s="307"/>
      <c r="UIB312" s="308"/>
      <c r="UID312" s="42"/>
      <c r="UIF312" s="357"/>
      <c r="UIG312" s="358"/>
      <c r="UIH312" s="307"/>
      <c r="UII312" s="307"/>
      <c r="UIJ312" s="308"/>
      <c r="UIL312" s="42"/>
      <c r="UIN312" s="357"/>
      <c r="UIO312" s="358"/>
      <c r="UIP312" s="307"/>
      <c r="UIQ312" s="307"/>
      <c r="UIR312" s="308"/>
      <c r="UIT312" s="42"/>
      <c r="UIV312" s="357"/>
      <c r="UIW312" s="358"/>
      <c r="UIX312" s="307"/>
      <c r="UIY312" s="307"/>
      <c r="UIZ312" s="308"/>
      <c r="UJB312" s="42"/>
      <c r="UJD312" s="357"/>
      <c r="UJE312" s="358"/>
      <c r="UJF312" s="307"/>
      <c r="UJG312" s="307"/>
      <c r="UJH312" s="308"/>
      <c r="UJJ312" s="42"/>
      <c r="UJL312" s="357"/>
      <c r="UJM312" s="358"/>
      <c r="UJN312" s="307"/>
      <c r="UJO312" s="307"/>
      <c r="UJP312" s="308"/>
      <c r="UJR312" s="42"/>
      <c r="UJT312" s="357"/>
      <c r="UJU312" s="358"/>
      <c r="UJV312" s="307"/>
      <c r="UJW312" s="307"/>
      <c r="UJX312" s="308"/>
      <c r="UJZ312" s="42"/>
      <c r="UKB312" s="357"/>
      <c r="UKC312" s="358"/>
      <c r="UKD312" s="307"/>
      <c r="UKE312" s="307"/>
      <c r="UKF312" s="308"/>
      <c r="UKH312" s="42"/>
      <c r="UKJ312" s="357"/>
      <c r="UKK312" s="358"/>
      <c r="UKL312" s="307"/>
      <c r="UKM312" s="307"/>
      <c r="UKN312" s="308"/>
      <c r="UKP312" s="42"/>
      <c r="UKR312" s="357"/>
      <c r="UKS312" s="358"/>
      <c r="UKT312" s="307"/>
      <c r="UKU312" s="307"/>
      <c r="UKV312" s="308"/>
      <c r="UKX312" s="42"/>
      <c r="UKZ312" s="357"/>
      <c r="ULA312" s="358"/>
      <c r="ULB312" s="307"/>
      <c r="ULC312" s="307"/>
      <c r="ULD312" s="308"/>
      <c r="ULF312" s="42"/>
      <c r="ULH312" s="357"/>
      <c r="ULI312" s="358"/>
      <c r="ULJ312" s="307"/>
      <c r="ULK312" s="307"/>
      <c r="ULL312" s="308"/>
      <c r="ULN312" s="42"/>
      <c r="ULP312" s="357"/>
      <c r="ULQ312" s="358"/>
      <c r="ULR312" s="307"/>
      <c r="ULS312" s="307"/>
      <c r="ULT312" s="308"/>
      <c r="ULV312" s="42"/>
      <c r="ULX312" s="357"/>
      <c r="ULY312" s="358"/>
      <c r="ULZ312" s="307"/>
      <c r="UMA312" s="307"/>
      <c r="UMB312" s="308"/>
      <c r="UMD312" s="42"/>
      <c r="UMF312" s="357"/>
      <c r="UMG312" s="358"/>
      <c r="UMH312" s="307"/>
      <c r="UMI312" s="307"/>
      <c r="UMJ312" s="308"/>
      <c r="UML312" s="42"/>
      <c r="UMN312" s="357"/>
      <c r="UMO312" s="358"/>
      <c r="UMP312" s="307"/>
      <c r="UMQ312" s="307"/>
      <c r="UMR312" s="308"/>
      <c r="UMT312" s="42"/>
      <c r="UMV312" s="357"/>
      <c r="UMW312" s="358"/>
      <c r="UMX312" s="307"/>
      <c r="UMY312" s="307"/>
      <c r="UMZ312" s="308"/>
      <c r="UNB312" s="42"/>
      <c r="UND312" s="357"/>
      <c r="UNE312" s="358"/>
      <c r="UNF312" s="307"/>
      <c r="UNG312" s="307"/>
      <c r="UNH312" s="308"/>
      <c r="UNJ312" s="42"/>
      <c r="UNL312" s="357"/>
      <c r="UNM312" s="358"/>
      <c r="UNN312" s="307"/>
      <c r="UNO312" s="307"/>
      <c r="UNP312" s="308"/>
      <c r="UNR312" s="42"/>
      <c r="UNT312" s="357"/>
      <c r="UNU312" s="358"/>
      <c r="UNV312" s="307"/>
      <c r="UNW312" s="307"/>
      <c r="UNX312" s="308"/>
      <c r="UNZ312" s="42"/>
      <c r="UOB312" s="357"/>
      <c r="UOC312" s="358"/>
      <c r="UOD312" s="307"/>
      <c r="UOE312" s="307"/>
      <c r="UOF312" s="308"/>
      <c r="UOH312" s="42"/>
      <c r="UOJ312" s="357"/>
      <c r="UOK312" s="358"/>
      <c r="UOL312" s="307"/>
      <c r="UOM312" s="307"/>
      <c r="UON312" s="308"/>
      <c r="UOP312" s="42"/>
      <c r="UOR312" s="357"/>
      <c r="UOS312" s="358"/>
      <c r="UOT312" s="307"/>
      <c r="UOU312" s="307"/>
      <c r="UOV312" s="308"/>
      <c r="UOX312" s="42"/>
      <c r="UOZ312" s="357"/>
      <c r="UPA312" s="358"/>
      <c r="UPB312" s="307"/>
      <c r="UPC312" s="307"/>
      <c r="UPD312" s="308"/>
      <c r="UPF312" s="42"/>
      <c r="UPH312" s="357"/>
      <c r="UPI312" s="358"/>
      <c r="UPJ312" s="307"/>
      <c r="UPK312" s="307"/>
      <c r="UPL312" s="308"/>
      <c r="UPN312" s="42"/>
      <c r="UPP312" s="357"/>
      <c r="UPQ312" s="358"/>
      <c r="UPR312" s="307"/>
      <c r="UPS312" s="307"/>
      <c r="UPT312" s="308"/>
      <c r="UPV312" s="42"/>
      <c r="UPX312" s="357"/>
      <c r="UPY312" s="358"/>
      <c r="UPZ312" s="307"/>
      <c r="UQA312" s="307"/>
      <c r="UQB312" s="308"/>
      <c r="UQD312" s="42"/>
      <c r="UQF312" s="357"/>
      <c r="UQG312" s="358"/>
      <c r="UQH312" s="307"/>
      <c r="UQI312" s="307"/>
      <c r="UQJ312" s="308"/>
      <c r="UQL312" s="42"/>
      <c r="UQN312" s="357"/>
      <c r="UQO312" s="358"/>
      <c r="UQP312" s="307"/>
      <c r="UQQ312" s="307"/>
      <c r="UQR312" s="308"/>
      <c r="UQT312" s="42"/>
      <c r="UQV312" s="357"/>
      <c r="UQW312" s="358"/>
      <c r="UQX312" s="307"/>
      <c r="UQY312" s="307"/>
      <c r="UQZ312" s="308"/>
      <c r="URB312" s="42"/>
      <c r="URD312" s="357"/>
      <c r="URE312" s="358"/>
      <c r="URF312" s="307"/>
      <c r="URG312" s="307"/>
      <c r="URH312" s="308"/>
      <c r="URJ312" s="42"/>
      <c r="URL312" s="357"/>
      <c r="URM312" s="358"/>
      <c r="URN312" s="307"/>
      <c r="URO312" s="307"/>
      <c r="URP312" s="308"/>
      <c r="URR312" s="42"/>
      <c r="URT312" s="357"/>
      <c r="URU312" s="358"/>
      <c r="URV312" s="307"/>
      <c r="URW312" s="307"/>
      <c r="URX312" s="308"/>
      <c r="URZ312" s="42"/>
      <c r="USB312" s="357"/>
      <c r="USC312" s="358"/>
      <c r="USD312" s="307"/>
      <c r="USE312" s="307"/>
      <c r="USF312" s="308"/>
      <c r="USH312" s="42"/>
      <c r="USJ312" s="357"/>
      <c r="USK312" s="358"/>
      <c r="USL312" s="307"/>
      <c r="USM312" s="307"/>
      <c r="USN312" s="308"/>
      <c r="USP312" s="42"/>
      <c r="USR312" s="357"/>
      <c r="USS312" s="358"/>
      <c r="UST312" s="307"/>
      <c r="USU312" s="307"/>
      <c r="USV312" s="308"/>
      <c r="USX312" s="42"/>
      <c r="USZ312" s="357"/>
      <c r="UTA312" s="358"/>
      <c r="UTB312" s="307"/>
      <c r="UTC312" s="307"/>
      <c r="UTD312" s="308"/>
      <c r="UTF312" s="42"/>
      <c r="UTH312" s="357"/>
      <c r="UTI312" s="358"/>
      <c r="UTJ312" s="307"/>
      <c r="UTK312" s="307"/>
      <c r="UTL312" s="308"/>
      <c r="UTN312" s="42"/>
      <c r="UTP312" s="357"/>
      <c r="UTQ312" s="358"/>
      <c r="UTR312" s="307"/>
      <c r="UTS312" s="307"/>
      <c r="UTT312" s="308"/>
      <c r="UTV312" s="42"/>
      <c r="UTX312" s="357"/>
      <c r="UTY312" s="358"/>
      <c r="UTZ312" s="307"/>
      <c r="UUA312" s="307"/>
      <c r="UUB312" s="308"/>
      <c r="UUD312" s="42"/>
      <c r="UUF312" s="357"/>
      <c r="UUG312" s="358"/>
      <c r="UUH312" s="307"/>
      <c r="UUI312" s="307"/>
      <c r="UUJ312" s="308"/>
      <c r="UUL312" s="42"/>
      <c r="UUN312" s="357"/>
      <c r="UUO312" s="358"/>
      <c r="UUP312" s="307"/>
      <c r="UUQ312" s="307"/>
      <c r="UUR312" s="308"/>
      <c r="UUT312" s="42"/>
      <c r="UUV312" s="357"/>
      <c r="UUW312" s="358"/>
      <c r="UUX312" s="307"/>
      <c r="UUY312" s="307"/>
      <c r="UUZ312" s="308"/>
      <c r="UVB312" s="42"/>
      <c r="UVD312" s="357"/>
      <c r="UVE312" s="358"/>
      <c r="UVF312" s="307"/>
      <c r="UVG312" s="307"/>
      <c r="UVH312" s="308"/>
      <c r="UVJ312" s="42"/>
      <c r="UVL312" s="357"/>
      <c r="UVM312" s="358"/>
      <c r="UVN312" s="307"/>
      <c r="UVO312" s="307"/>
      <c r="UVP312" s="308"/>
      <c r="UVR312" s="42"/>
      <c r="UVT312" s="357"/>
      <c r="UVU312" s="358"/>
      <c r="UVV312" s="307"/>
      <c r="UVW312" s="307"/>
      <c r="UVX312" s="308"/>
      <c r="UVZ312" s="42"/>
      <c r="UWB312" s="357"/>
      <c r="UWC312" s="358"/>
      <c r="UWD312" s="307"/>
      <c r="UWE312" s="307"/>
      <c r="UWF312" s="308"/>
      <c r="UWH312" s="42"/>
      <c r="UWJ312" s="357"/>
      <c r="UWK312" s="358"/>
      <c r="UWL312" s="307"/>
      <c r="UWM312" s="307"/>
      <c r="UWN312" s="308"/>
      <c r="UWP312" s="42"/>
      <c r="UWR312" s="357"/>
      <c r="UWS312" s="358"/>
      <c r="UWT312" s="307"/>
      <c r="UWU312" s="307"/>
      <c r="UWV312" s="308"/>
      <c r="UWX312" s="42"/>
      <c r="UWZ312" s="357"/>
      <c r="UXA312" s="358"/>
      <c r="UXB312" s="307"/>
      <c r="UXC312" s="307"/>
      <c r="UXD312" s="308"/>
      <c r="UXF312" s="42"/>
      <c r="UXH312" s="357"/>
      <c r="UXI312" s="358"/>
      <c r="UXJ312" s="307"/>
      <c r="UXK312" s="307"/>
      <c r="UXL312" s="308"/>
      <c r="UXN312" s="42"/>
      <c r="UXP312" s="357"/>
      <c r="UXQ312" s="358"/>
      <c r="UXR312" s="307"/>
      <c r="UXS312" s="307"/>
      <c r="UXT312" s="308"/>
      <c r="UXV312" s="42"/>
      <c r="UXX312" s="357"/>
      <c r="UXY312" s="358"/>
      <c r="UXZ312" s="307"/>
      <c r="UYA312" s="307"/>
      <c r="UYB312" s="308"/>
      <c r="UYD312" s="42"/>
      <c r="UYF312" s="357"/>
      <c r="UYG312" s="358"/>
      <c r="UYH312" s="307"/>
      <c r="UYI312" s="307"/>
      <c r="UYJ312" s="308"/>
      <c r="UYL312" s="42"/>
      <c r="UYN312" s="357"/>
      <c r="UYO312" s="358"/>
      <c r="UYP312" s="307"/>
      <c r="UYQ312" s="307"/>
      <c r="UYR312" s="308"/>
      <c r="UYT312" s="42"/>
      <c r="UYV312" s="357"/>
      <c r="UYW312" s="358"/>
      <c r="UYX312" s="307"/>
      <c r="UYY312" s="307"/>
      <c r="UYZ312" s="308"/>
      <c r="UZB312" s="42"/>
      <c r="UZD312" s="357"/>
      <c r="UZE312" s="358"/>
      <c r="UZF312" s="307"/>
      <c r="UZG312" s="307"/>
      <c r="UZH312" s="308"/>
      <c r="UZJ312" s="42"/>
      <c r="UZL312" s="357"/>
      <c r="UZM312" s="358"/>
      <c r="UZN312" s="307"/>
      <c r="UZO312" s="307"/>
      <c r="UZP312" s="308"/>
      <c r="UZR312" s="42"/>
      <c r="UZT312" s="357"/>
      <c r="UZU312" s="358"/>
      <c r="UZV312" s="307"/>
      <c r="UZW312" s="307"/>
      <c r="UZX312" s="308"/>
      <c r="UZZ312" s="42"/>
      <c r="VAB312" s="357"/>
      <c r="VAC312" s="358"/>
      <c r="VAD312" s="307"/>
      <c r="VAE312" s="307"/>
      <c r="VAF312" s="308"/>
      <c r="VAH312" s="42"/>
      <c r="VAJ312" s="357"/>
      <c r="VAK312" s="358"/>
      <c r="VAL312" s="307"/>
      <c r="VAM312" s="307"/>
      <c r="VAN312" s="308"/>
      <c r="VAP312" s="42"/>
      <c r="VAR312" s="357"/>
      <c r="VAS312" s="358"/>
      <c r="VAT312" s="307"/>
      <c r="VAU312" s="307"/>
      <c r="VAV312" s="308"/>
      <c r="VAX312" s="42"/>
      <c r="VAZ312" s="357"/>
      <c r="VBA312" s="358"/>
      <c r="VBB312" s="307"/>
      <c r="VBC312" s="307"/>
      <c r="VBD312" s="308"/>
      <c r="VBF312" s="42"/>
      <c r="VBH312" s="357"/>
      <c r="VBI312" s="358"/>
      <c r="VBJ312" s="307"/>
      <c r="VBK312" s="307"/>
      <c r="VBL312" s="308"/>
      <c r="VBN312" s="42"/>
      <c r="VBP312" s="357"/>
      <c r="VBQ312" s="358"/>
      <c r="VBR312" s="307"/>
      <c r="VBS312" s="307"/>
      <c r="VBT312" s="308"/>
      <c r="VBV312" s="42"/>
      <c r="VBX312" s="357"/>
      <c r="VBY312" s="358"/>
      <c r="VBZ312" s="307"/>
      <c r="VCA312" s="307"/>
      <c r="VCB312" s="308"/>
      <c r="VCD312" s="42"/>
      <c r="VCF312" s="357"/>
      <c r="VCG312" s="358"/>
      <c r="VCH312" s="307"/>
      <c r="VCI312" s="307"/>
      <c r="VCJ312" s="308"/>
      <c r="VCL312" s="42"/>
      <c r="VCN312" s="357"/>
      <c r="VCO312" s="358"/>
      <c r="VCP312" s="307"/>
      <c r="VCQ312" s="307"/>
      <c r="VCR312" s="308"/>
      <c r="VCT312" s="42"/>
      <c r="VCV312" s="357"/>
      <c r="VCW312" s="358"/>
      <c r="VCX312" s="307"/>
      <c r="VCY312" s="307"/>
      <c r="VCZ312" s="308"/>
      <c r="VDB312" s="42"/>
      <c r="VDD312" s="357"/>
      <c r="VDE312" s="358"/>
      <c r="VDF312" s="307"/>
      <c r="VDG312" s="307"/>
      <c r="VDH312" s="308"/>
      <c r="VDJ312" s="42"/>
      <c r="VDL312" s="357"/>
      <c r="VDM312" s="358"/>
      <c r="VDN312" s="307"/>
      <c r="VDO312" s="307"/>
      <c r="VDP312" s="308"/>
      <c r="VDR312" s="42"/>
      <c r="VDT312" s="357"/>
      <c r="VDU312" s="358"/>
      <c r="VDV312" s="307"/>
      <c r="VDW312" s="307"/>
      <c r="VDX312" s="308"/>
      <c r="VDZ312" s="42"/>
      <c r="VEB312" s="357"/>
      <c r="VEC312" s="358"/>
      <c r="VED312" s="307"/>
      <c r="VEE312" s="307"/>
      <c r="VEF312" s="308"/>
      <c r="VEH312" s="42"/>
      <c r="VEJ312" s="357"/>
      <c r="VEK312" s="358"/>
      <c r="VEL312" s="307"/>
      <c r="VEM312" s="307"/>
      <c r="VEN312" s="308"/>
      <c r="VEP312" s="42"/>
      <c r="VER312" s="357"/>
      <c r="VES312" s="358"/>
      <c r="VET312" s="307"/>
      <c r="VEU312" s="307"/>
      <c r="VEV312" s="308"/>
      <c r="VEX312" s="42"/>
      <c r="VEZ312" s="357"/>
      <c r="VFA312" s="358"/>
      <c r="VFB312" s="307"/>
      <c r="VFC312" s="307"/>
      <c r="VFD312" s="308"/>
      <c r="VFF312" s="42"/>
      <c r="VFH312" s="357"/>
      <c r="VFI312" s="358"/>
      <c r="VFJ312" s="307"/>
      <c r="VFK312" s="307"/>
      <c r="VFL312" s="308"/>
      <c r="VFN312" s="42"/>
      <c r="VFP312" s="357"/>
      <c r="VFQ312" s="358"/>
      <c r="VFR312" s="307"/>
      <c r="VFS312" s="307"/>
      <c r="VFT312" s="308"/>
      <c r="VFV312" s="42"/>
      <c r="VFX312" s="357"/>
      <c r="VFY312" s="358"/>
      <c r="VFZ312" s="307"/>
      <c r="VGA312" s="307"/>
      <c r="VGB312" s="308"/>
      <c r="VGD312" s="42"/>
      <c r="VGF312" s="357"/>
      <c r="VGG312" s="358"/>
      <c r="VGH312" s="307"/>
      <c r="VGI312" s="307"/>
      <c r="VGJ312" s="308"/>
      <c r="VGL312" s="42"/>
      <c r="VGN312" s="357"/>
      <c r="VGO312" s="358"/>
      <c r="VGP312" s="307"/>
      <c r="VGQ312" s="307"/>
      <c r="VGR312" s="308"/>
      <c r="VGT312" s="42"/>
      <c r="VGV312" s="357"/>
      <c r="VGW312" s="358"/>
      <c r="VGX312" s="307"/>
      <c r="VGY312" s="307"/>
      <c r="VGZ312" s="308"/>
      <c r="VHB312" s="42"/>
      <c r="VHD312" s="357"/>
      <c r="VHE312" s="358"/>
      <c r="VHF312" s="307"/>
      <c r="VHG312" s="307"/>
      <c r="VHH312" s="308"/>
      <c r="VHJ312" s="42"/>
      <c r="VHL312" s="357"/>
      <c r="VHM312" s="358"/>
      <c r="VHN312" s="307"/>
      <c r="VHO312" s="307"/>
      <c r="VHP312" s="308"/>
      <c r="VHR312" s="42"/>
      <c r="VHT312" s="357"/>
      <c r="VHU312" s="358"/>
      <c r="VHV312" s="307"/>
      <c r="VHW312" s="307"/>
      <c r="VHX312" s="308"/>
      <c r="VHZ312" s="42"/>
      <c r="VIB312" s="357"/>
      <c r="VIC312" s="358"/>
      <c r="VID312" s="307"/>
      <c r="VIE312" s="307"/>
      <c r="VIF312" s="308"/>
      <c r="VIH312" s="42"/>
      <c r="VIJ312" s="357"/>
      <c r="VIK312" s="358"/>
      <c r="VIL312" s="307"/>
      <c r="VIM312" s="307"/>
      <c r="VIN312" s="308"/>
      <c r="VIP312" s="42"/>
      <c r="VIR312" s="357"/>
      <c r="VIS312" s="358"/>
      <c r="VIT312" s="307"/>
      <c r="VIU312" s="307"/>
      <c r="VIV312" s="308"/>
      <c r="VIX312" s="42"/>
      <c r="VIZ312" s="357"/>
      <c r="VJA312" s="358"/>
      <c r="VJB312" s="307"/>
      <c r="VJC312" s="307"/>
      <c r="VJD312" s="308"/>
      <c r="VJF312" s="42"/>
      <c r="VJH312" s="357"/>
      <c r="VJI312" s="358"/>
      <c r="VJJ312" s="307"/>
      <c r="VJK312" s="307"/>
      <c r="VJL312" s="308"/>
      <c r="VJN312" s="42"/>
      <c r="VJP312" s="357"/>
      <c r="VJQ312" s="358"/>
      <c r="VJR312" s="307"/>
      <c r="VJS312" s="307"/>
      <c r="VJT312" s="308"/>
      <c r="VJV312" s="42"/>
      <c r="VJX312" s="357"/>
      <c r="VJY312" s="358"/>
      <c r="VJZ312" s="307"/>
      <c r="VKA312" s="307"/>
      <c r="VKB312" s="308"/>
      <c r="VKD312" s="42"/>
      <c r="VKF312" s="357"/>
      <c r="VKG312" s="358"/>
      <c r="VKH312" s="307"/>
      <c r="VKI312" s="307"/>
      <c r="VKJ312" s="308"/>
      <c r="VKL312" s="42"/>
      <c r="VKN312" s="357"/>
      <c r="VKO312" s="358"/>
      <c r="VKP312" s="307"/>
      <c r="VKQ312" s="307"/>
      <c r="VKR312" s="308"/>
      <c r="VKT312" s="42"/>
      <c r="VKV312" s="357"/>
      <c r="VKW312" s="358"/>
      <c r="VKX312" s="307"/>
      <c r="VKY312" s="307"/>
      <c r="VKZ312" s="308"/>
      <c r="VLB312" s="42"/>
      <c r="VLD312" s="357"/>
      <c r="VLE312" s="358"/>
      <c r="VLF312" s="307"/>
      <c r="VLG312" s="307"/>
      <c r="VLH312" s="308"/>
      <c r="VLJ312" s="42"/>
      <c r="VLL312" s="357"/>
      <c r="VLM312" s="358"/>
      <c r="VLN312" s="307"/>
      <c r="VLO312" s="307"/>
      <c r="VLP312" s="308"/>
      <c r="VLR312" s="42"/>
      <c r="VLT312" s="357"/>
      <c r="VLU312" s="358"/>
      <c r="VLV312" s="307"/>
      <c r="VLW312" s="307"/>
      <c r="VLX312" s="308"/>
      <c r="VLZ312" s="42"/>
      <c r="VMB312" s="357"/>
      <c r="VMC312" s="358"/>
      <c r="VMD312" s="307"/>
      <c r="VME312" s="307"/>
      <c r="VMF312" s="308"/>
      <c r="VMH312" s="42"/>
      <c r="VMJ312" s="357"/>
      <c r="VMK312" s="358"/>
      <c r="VML312" s="307"/>
      <c r="VMM312" s="307"/>
      <c r="VMN312" s="308"/>
      <c r="VMP312" s="42"/>
      <c r="VMR312" s="357"/>
      <c r="VMS312" s="358"/>
      <c r="VMT312" s="307"/>
      <c r="VMU312" s="307"/>
      <c r="VMV312" s="308"/>
      <c r="VMX312" s="42"/>
      <c r="VMZ312" s="357"/>
      <c r="VNA312" s="358"/>
      <c r="VNB312" s="307"/>
      <c r="VNC312" s="307"/>
      <c r="VND312" s="308"/>
      <c r="VNF312" s="42"/>
      <c r="VNH312" s="357"/>
      <c r="VNI312" s="358"/>
      <c r="VNJ312" s="307"/>
      <c r="VNK312" s="307"/>
      <c r="VNL312" s="308"/>
      <c r="VNN312" s="42"/>
      <c r="VNP312" s="357"/>
      <c r="VNQ312" s="358"/>
      <c r="VNR312" s="307"/>
      <c r="VNS312" s="307"/>
      <c r="VNT312" s="308"/>
      <c r="VNV312" s="42"/>
      <c r="VNX312" s="357"/>
      <c r="VNY312" s="358"/>
      <c r="VNZ312" s="307"/>
      <c r="VOA312" s="307"/>
      <c r="VOB312" s="308"/>
      <c r="VOD312" s="42"/>
      <c r="VOF312" s="357"/>
      <c r="VOG312" s="358"/>
      <c r="VOH312" s="307"/>
      <c r="VOI312" s="307"/>
      <c r="VOJ312" s="308"/>
      <c r="VOL312" s="42"/>
      <c r="VON312" s="357"/>
      <c r="VOO312" s="358"/>
      <c r="VOP312" s="307"/>
      <c r="VOQ312" s="307"/>
      <c r="VOR312" s="308"/>
      <c r="VOT312" s="42"/>
      <c r="VOV312" s="357"/>
      <c r="VOW312" s="358"/>
      <c r="VOX312" s="307"/>
      <c r="VOY312" s="307"/>
      <c r="VOZ312" s="308"/>
      <c r="VPB312" s="42"/>
      <c r="VPD312" s="357"/>
      <c r="VPE312" s="358"/>
      <c r="VPF312" s="307"/>
      <c r="VPG312" s="307"/>
      <c r="VPH312" s="308"/>
      <c r="VPJ312" s="42"/>
      <c r="VPL312" s="357"/>
      <c r="VPM312" s="358"/>
      <c r="VPN312" s="307"/>
      <c r="VPO312" s="307"/>
      <c r="VPP312" s="308"/>
      <c r="VPR312" s="42"/>
      <c r="VPT312" s="357"/>
      <c r="VPU312" s="358"/>
      <c r="VPV312" s="307"/>
      <c r="VPW312" s="307"/>
      <c r="VPX312" s="308"/>
      <c r="VPZ312" s="42"/>
      <c r="VQB312" s="357"/>
      <c r="VQC312" s="358"/>
      <c r="VQD312" s="307"/>
      <c r="VQE312" s="307"/>
      <c r="VQF312" s="308"/>
      <c r="VQH312" s="42"/>
      <c r="VQJ312" s="357"/>
      <c r="VQK312" s="358"/>
      <c r="VQL312" s="307"/>
      <c r="VQM312" s="307"/>
      <c r="VQN312" s="308"/>
      <c r="VQP312" s="42"/>
      <c r="VQR312" s="357"/>
      <c r="VQS312" s="358"/>
      <c r="VQT312" s="307"/>
      <c r="VQU312" s="307"/>
      <c r="VQV312" s="308"/>
      <c r="VQX312" s="42"/>
      <c r="VQZ312" s="357"/>
      <c r="VRA312" s="358"/>
      <c r="VRB312" s="307"/>
      <c r="VRC312" s="307"/>
      <c r="VRD312" s="308"/>
      <c r="VRF312" s="42"/>
      <c r="VRH312" s="357"/>
      <c r="VRI312" s="358"/>
      <c r="VRJ312" s="307"/>
      <c r="VRK312" s="307"/>
      <c r="VRL312" s="308"/>
      <c r="VRN312" s="42"/>
      <c r="VRP312" s="357"/>
      <c r="VRQ312" s="358"/>
      <c r="VRR312" s="307"/>
      <c r="VRS312" s="307"/>
      <c r="VRT312" s="308"/>
      <c r="VRV312" s="42"/>
      <c r="VRX312" s="357"/>
      <c r="VRY312" s="358"/>
      <c r="VRZ312" s="307"/>
      <c r="VSA312" s="307"/>
      <c r="VSB312" s="308"/>
      <c r="VSD312" s="42"/>
      <c r="VSF312" s="357"/>
      <c r="VSG312" s="358"/>
      <c r="VSH312" s="307"/>
      <c r="VSI312" s="307"/>
      <c r="VSJ312" s="308"/>
      <c r="VSL312" s="42"/>
      <c r="VSN312" s="357"/>
      <c r="VSO312" s="358"/>
      <c r="VSP312" s="307"/>
      <c r="VSQ312" s="307"/>
      <c r="VSR312" s="308"/>
      <c r="VST312" s="42"/>
      <c r="VSV312" s="357"/>
      <c r="VSW312" s="358"/>
      <c r="VSX312" s="307"/>
      <c r="VSY312" s="307"/>
      <c r="VSZ312" s="308"/>
      <c r="VTB312" s="42"/>
      <c r="VTD312" s="357"/>
      <c r="VTE312" s="358"/>
      <c r="VTF312" s="307"/>
      <c r="VTG312" s="307"/>
      <c r="VTH312" s="308"/>
      <c r="VTJ312" s="42"/>
      <c r="VTL312" s="357"/>
      <c r="VTM312" s="358"/>
      <c r="VTN312" s="307"/>
      <c r="VTO312" s="307"/>
      <c r="VTP312" s="308"/>
      <c r="VTR312" s="42"/>
      <c r="VTT312" s="357"/>
      <c r="VTU312" s="358"/>
      <c r="VTV312" s="307"/>
      <c r="VTW312" s="307"/>
      <c r="VTX312" s="308"/>
      <c r="VTZ312" s="42"/>
      <c r="VUB312" s="357"/>
      <c r="VUC312" s="358"/>
      <c r="VUD312" s="307"/>
      <c r="VUE312" s="307"/>
      <c r="VUF312" s="308"/>
      <c r="VUH312" s="42"/>
      <c r="VUJ312" s="357"/>
      <c r="VUK312" s="358"/>
      <c r="VUL312" s="307"/>
      <c r="VUM312" s="307"/>
      <c r="VUN312" s="308"/>
      <c r="VUP312" s="42"/>
      <c r="VUR312" s="357"/>
      <c r="VUS312" s="358"/>
      <c r="VUT312" s="307"/>
      <c r="VUU312" s="307"/>
      <c r="VUV312" s="308"/>
      <c r="VUX312" s="42"/>
      <c r="VUZ312" s="357"/>
      <c r="VVA312" s="358"/>
      <c r="VVB312" s="307"/>
      <c r="VVC312" s="307"/>
      <c r="VVD312" s="308"/>
      <c r="VVF312" s="42"/>
      <c r="VVH312" s="357"/>
      <c r="VVI312" s="358"/>
      <c r="VVJ312" s="307"/>
      <c r="VVK312" s="307"/>
      <c r="VVL312" s="308"/>
      <c r="VVN312" s="42"/>
      <c r="VVP312" s="357"/>
      <c r="VVQ312" s="358"/>
      <c r="VVR312" s="307"/>
      <c r="VVS312" s="307"/>
      <c r="VVT312" s="308"/>
      <c r="VVV312" s="42"/>
      <c r="VVX312" s="357"/>
      <c r="VVY312" s="358"/>
      <c r="VVZ312" s="307"/>
      <c r="VWA312" s="307"/>
      <c r="VWB312" s="308"/>
      <c r="VWD312" s="42"/>
      <c r="VWF312" s="357"/>
      <c r="VWG312" s="358"/>
      <c r="VWH312" s="307"/>
      <c r="VWI312" s="307"/>
      <c r="VWJ312" s="308"/>
      <c r="VWL312" s="42"/>
      <c r="VWN312" s="357"/>
      <c r="VWO312" s="358"/>
      <c r="VWP312" s="307"/>
      <c r="VWQ312" s="307"/>
      <c r="VWR312" s="308"/>
      <c r="VWT312" s="42"/>
      <c r="VWV312" s="357"/>
      <c r="VWW312" s="358"/>
      <c r="VWX312" s="307"/>
      <c r="VWY312" s="307"/>
      <c r="VWZ312" s="308"/>
      <c r="VXB312" s="42"/>
      <c r="VXD312" s="357"/>
      <c r="VXE312" s="358"/>
      <c r="VXF312" s="307"/>
      <c r="VXG312" s="307"/>
      <c r="VXH312" s="308"/>
      <c r="VXJ312" s="42"/>
      <c r="VXL312" s="357"/>
      <c r="VXM312" s="358"/>
      <c r="VXN312" s="307"/>
      <c r="VXO312" s="307"/>
      <c r="VXP312" s="308"/>
      <c r="VXR312" s="42"/>
      <c r="VXT312" s="357"/>
      <c r="VXU312" s="358"/>
      <c r="VXV312" s="307"/>
      <c r="VXW312" s="307"/>
      <c r="VXX312" s="308"/>
      <c r="VXZ312" s="42"/>
      <c r="VYB312" s="357"/>
      <c r="VYC312" s="358"/>
      <c r="VYD312" s="307"/>
      <c r="VYE312" s="307"/>
      <c r="VYF312" s="308"/>
      <c r="VYH312" s="42"/>
      <c r="VYJ312" s="357"/>
      <c r="VYK312" s="358"/>
      <c r="VYL312" s="307"/>
      <c r="VYM312" s="307"/>
      <c r="VYN312" s="308"/>
      <c r="VYP312" s="42"/>
      <c r="VYR312" s="357"/>
      <c r="VYS312" s="358"/>
      <c r="VYT312" s="307"/>
      <c r="VYU312" s="307"/>
      <c r="VYV312" s="308"/>
      <c r="VYX312" s="42"/>
      <c r="VYZ312" s="357"/>
      <c r="VZA312" s="358"/>
      <c r="VZB312" s="307"/>
      <c r="VZC312" s="307"/>
      <c r="VZD312" s="308"/>
      <c r="VZF312" s="42"/>
      <c r="VZH312" s="357"/>
      <c r="VZI312" s="358"/>
      <c r="VZJ312" s="307"/>
      <c r="VZK312" s="307"/>
      <c r="VZL312" s="308"/>
      <c r="VZN312" s="42"/>
      <c r="VZP312" s="357"/>
      <c r="VZQ312" s="358"/>
      <c r="VZR312" s="307"/>
      <c r="VZS312" s="307"/>
      <c r="VZT312" s="308"/>
      <c r="VZV312" s="42"/>
      <c r="VZX312" s="357"/>
      <c r="VZY312" s="358"/>
      <c r="VZZ312" s="307"/>
      <c r="WAA312" s="307"/>
      <c r="WAB312" s="308"/>
      <c r="WAD312" s="42"/>
      <c r="WAF312" s="357"/>
      <c r="WAG312" s="358"/>
      <c r="WAH312" s="307"/>
      <c r="WAI312" s="307"/>
      <c r="WAJ312" s="308"/>
      <c r="WAL312" s="42"/>
      <c r="WAN312" s="357"/>
      <c r="WAO312" s="358"/>
      <c r="WAP312" s="307"/>
      <c r="WAQ312" s="307"/>
      <c r="WAR312" s="308"/>
      <c r="WAT312" s="42"/>
      <c r="WAV312" s="357"/>
      <c r="WAW312" s="358"/>
      <c r="WAX312" s="307"/>
      <c r="WAY312" s="307"/>
      <c r="WAZ312" s="308"/>
      <c r="WBB312" s="42"/>
      <c r="WBD312" s="357"/>
      <c r="WBE312" s="358"/>
      <c r="WBF312" s="307"/>
      <c r="WBG312" s="307"/>
      <c r="WBH312" s="308"/>
      <c r="WBJ312" s="42"/>
      <c r="WBL312" s="357"/>
      <c r="WBM312" s="358"/>
      <c r="WBN312" s="307"/>
      <c r="WBO312" s="307"/>
      <c r="WBP312" s="308"/>
      <c r="WBR312" s="42"/>
      <c r="WBT312" s="357"/>
      <c r="WBU312" s="358"/>
      <c r="WBV312" s="307"/>
      <c r="WBW312" s="307"/>
      <c r="WBX312" s="308"/>
      <c r="WBZ312" s="42"/>
      <c r="WCB312" s="357"/>
      <c r="WCC312" s="358"/>
      <c r="WCD312" s="307"/>
      <c r="WCE312" s="307"/>
      <c r="WCF312" s="308"/>
      <c r="WCH312" s="42"/>
      <c r="WCJ312" s="357"/>
      <c r="WCK312" s="358"/>
      <c r="WCL312" s="307"/>
      <c r="WCM312" s="307"/>
      <c r="WCN312" s="308"/>
      <c r="WCP312" s="42"/>
      <c r="WCR312" s="357"/>
      <c r="WCS312" s="358"/>
      <c r="WCT312" s="307"/>
      <c r="WCU312" s="307"/>
      <c r="WCV312" s="308"/>
      <c r="WCX312" s="42"/>
      <c r="WCZ312" s="357"/>
      <c r="WDA312" s="358"/>
      <c r="WDB312" s="307"/>
      <c r="WDC312" s="307"/>
      <c r="WDD312" s="308"/>
      <c r="WDF312" s="42"/>
      <c r="WDH312" s="357"/>
      <c r="WDI312" s="358"/>
      <c r="WDJ312" s="307"/>
      <c r="WDK312" s="307"/>
      <c r="WDL312" s="308"/>
      <c r="WDN312" s="42"/>
      <c r="WDP312" s="357"/>
      <c r="WDQ312" s="358"/>
      <c r="WDR312" s="307"/>
      <c r="WDS312" s="307"/>
      <c r="WDT312" s="308"/>
      <c r="WDV312" s="42"/>
      <c r="WDX312" s="357"/>
      <c r="WDY312" s="358"/>
      <c r="WDZ312" s="307"/>
      <c r="WEA312" s="307"/>
      <c r="WEB312" s="308"/>
      <c r="WED312" s="42"/>
      <c r="WEF312" s="357"/>
      <c r="WEG312" s="358"/>
      <c r="WEH312" s="307"/>
      <c r="WEI312" s="307"/>
      <c r="WEJ312" s="308"/>
      <c r="WEL312" s="42"/>
      <c r="WEN312" s="357"/>
      <c r="WEO312" s="358"/>
      <c r="WEP312" s="307"/>
      <c r="WEQ312" s="307"/>
      <c r="WER312" s="308"/>
      <c r="WET312" s="42"/>
      <c r="WEV312" s="357"/>
      <c r="WEW312" s="358"/>
      <c r="WEX312" s="307"/>
      <c r="WEY312" s="307"/>
      <c r="WEZ312" s="308"/>
      <c r="WFB312" s="42"/>
      <c r="WFD312" s="357"/>
      <c r="WFE312" s="358"/>
      <c r="WFF312" s="307"/>
      <c r="WFG312" s="307"/>
      <c r="WFH312" s="308"/>
      <c r="WFJ312" s="42"/>
      <c r="WFL312" s="357"/>
      <c r="WFM312" s="358"/>
      <c r="WFN312" s="307"/>
      <c r="WFO312" s="307"/>
      <c r="WFP312" s="308"/>
      <c r="WFR312" s="42"/>
      <c r="WFT312" s="357"/>
      <c r="WFU312" s="358"/>
      <c r="WFV312" s="307"/>
      <c r="WFW312" s="307"/>
      <c r="WFX312" s="308"/>
      <c r="WFZ312" s="42"/>
      <c r="WGB312" s="357"/>
      <c r="WGC312" s="358"/>
      <c r="WGD312" s="307"/>
      <c r="WGE312" s="307"/>
      <c r="WGF312" s="308"/>
      <c r="WGH312" s="42"/>
      <c r="WGJ312" s="357"/>
      <c r="WGK312" s="358"/>
      <c r="WGL312" s="307"/>
      <c r="WGM312" s="307"/>
      <c r="WGN312" s="308"/>
      <c r="WGP312" s="42"/>
      <c r="WGR312" s="357"/>
      <c r="WGS312" s="358"/>
      <c r="WGT312" s="307"/>
      <c r="WGU312" s="307"/>
      <c r="WGV312" s="308"/>
      <c r="WGX312" s="42"/>
      <c r="WGZ312" s="357"/>
      <c r="WHA312" s="358"/>
      <c r="WHB312" s="307"/>
      <c r="WHC312" s="307"/>
      <c r="WHD312" s="308"/>
      <c r="WHF312" s="42"/>
      <c r="WHH312" s="357"/>
      <c r="WHI312" s="358"/>
      <c r="WHJ312" s="307"/>
      <c r="WHK312" s="307"/>
      <c r="WHL312" s="308"/>
      <c r="WHN312" s="42"/>
      <c r="WHP312" s="357"/>
      <c r="WHQ312" s="358"/>
      <c r="WHR312" s="307"/>
      <c r="WHS312" s="307"/>
      <c r="WHT312" s="308"/>
      <c r="WHV312" s="42"/>
      <c r="WHX312" s="357"/>
      <c r="WHY312" s="358"/>
      <c r="WHZ312" s="307"/>
      <c r="WIA312" s="307"/>
      <c r="WIB312" s="308"/>
      <c r="WID312" s="42"/>
      <c r="WIF312" s="357"/>
      <c r="WIG312" s="358"/>
      <c r="WIH312" s="307"/>
      <c r="WII312" s="307"/>
      <c r="WIJ312" s="308"/>
      <c r="WIL312" s="42"/>
      <c r="WIN312" s="357"/>
      <c r="WIO312" s="358"/>
      <c r="WIP312" s="307"/>
      <c r="WIQ312" s="307"/>
      <c r="WIR312" s="308"/>
      <c r="WIT312" s="42"/>
      <c r="WIV312" s="357"/>
      <c r="WIW312" s="358"/>
      <c r="WIX312" s="307"/>
      <c r="WIY312" s="307"/>
      <c r="WIZ312" s="308"/>
      <c r="WJB312" s="42"/>
      <c r="WJD312" s="357"/>
      <c r="WJE312" s="358"/>
      <c r="WJF312" s="307"/>
      <c r="WJG312" s="307"/>
      <c r="WJH312" s="308"/>
      <c r="WJJ312" s="42"/>
      <c r="WJL312" s="357"/>
      <c r="WJM312" s="358"/>
      <c r="WJN312" s="307"/>
      <c r="WJO312" s="307"/>
      <c r="WJP312" s="308"/>
      <c r="WJR312" s="42"/>
      <c r="WJT312" s="357"/>
      <c r="WJU312" s="358"/>
      <c r="WJV312" s="307"/>
      <c r="WJW312" s="307"/>
      <c r="WJX312" s="308"/>
      <c r="WJZ312" s="42"/>
      <c r="WKB312" s="357"/>
      <c r="WKC312" s="358"/>
      <c r="WKD312" s="307"/>
      <c r="WKE312" s="307"/>
      <c r="WKF312" s="308"/>
      <c r="WKH312" s="42"/>
      <c r="WKJ312" s="357"/>
      <c r="WKK312" s="358"/>
      <c r="WKL312" s="307"/>
      <c r="WKM312" s="307"/>
      <c r="WKN312" s="308"/>
      <c r="WKP312" s="42"/>
      <c r="WKR312" s="357"/>
      <c r="WKS312" s="358"/>
      <c r="WKT312" s="307"/>
      <c r="WKU312" s="307"/>
      <c r="WKV312" s="308"/>
      <c r="WKX312" s="42"/>
      <c r="WKZ312" s="357"/>
      <c r="WLA312" s="358"/>
      <c r="WLB312" s="307"/>
      <c r="WLC312" s="307"/>
      <c r="WLD312" s="308"/>
      <c r="WLF312" s="42"/>
      <c r="WLH312" s="357"/>
      <c r="WLI312" s="358"/>
      <c r="WLJ312" s="307"/>
      <c r="WLK312" s="307"/>
      <c r="WLL312" s="308"/>
      <c r="WLN312" s="42"/>
      <c r="WLP312" s="357"/>
      <c r="WLQ312" s="358"/>
      <c r="WLR312" s="307"/>
      <c r="WLS312" s="307"/>
      <c r="WLT312" s="308"/>
      <c r="WLV312" s="42"/>
      <c r="WLX312" s="357"/>
      <c r="WLY312" s="358"/>
      <c r="WLZ312" s="307"/>
      <c r="WMA312" s="307"/>
      <c r="WMB312" s="308"/>
      <c r="WMD312" s="42"/>
      <c r="WMF312" s="357"/>
      <c r="WMG312" s="358"/>
      <c r="WMH312" s="307"/>
      <c r="WMI312" s="307"/>
      <c r="WMJ312" s="308"/>
      <c r="WML312" s="42"/>
      <c r="WMN312" s="357"/>
      <c r="WMO312" s="358"/>
      <c r="WMP312" s="307"/>
      <c r="WMQ312" s="307"/>
      <c r="WMR312" s="308"/>
      <c r="WMT312" s="42"/>
      <c r="WMV312" s="357"/>
      <c r="WMW312" s="358"/>
      <c r="WMX312" s="307"/>
      <c r="WMY312" s="307"/>
      <c r="WMZ312" s="308"/>
      <c r="WNB312" s="42"/>
      <c r="WND312" s="357"/>
      <c r="WNE312" s="358"/>
      <c r="WNF312" s="307"/>
      <c r="WNG312" s="307"/>
      <c r="WNH312" s="308"/>
      <c r="WNJ312" s="42"/>
      <c r="WNL312" s="357"/>
      <c r="WNM312" s="358"/>
      <c r="WNN312" s="307"/>
      <c r="WNO312" s="307"/>
      <c r="WNP312" s="308"/>
      <c r="WNR312" s="42"/>
      <c r="WNT312" s="357"/>
      <c r="WNU312" s="358"/>
      <c r="WNV312" s="307"/>
      <c r="WNW312" s="307"/>
      <c r="WNX312" s="308"/>
      <c r="WNZ312" s="42"/>
      <c r="WOB312" s="357"/>
      <c r="WOC312" s="358"/>
      <c r="WOD312" s="307"/>
      <c r="WOE312" s="307"/>
      <c r="WOF312" s="308"/>
      <c r="WOH312" s="42"/>
      <c r="WOJ312" s="357"/>
      <c r="WOK312" s="358"/>
      <c r="WOL312" s="307"/>
      <c r="WOM312" s="307"/>
      <c r="WON312" s="308"/>
      <c r="WOP312" s="42"/>
      <c r="WOR312" s="357"/>
      <c r="WOS312" s="358"/>
      <c r="WOT312" s="307"/>
      <c r="WOU312" s="307"/>
      <c r="WOV312" s="308"/>
      <c r="WOX312" s="42"/>
      <c r="WOZ312" s="357"/>
      <c r="WPA312" s="358"/>
      <c r="WPB312" s="307"/>
      <c r="WPC312" s="307"/>
      <c r="WPD312" s="308"/>
      <c r="WPF312" s="42"/>
      <c r="WPH312" s="357"/>
      <c r="WPI312" s="358"/>
      <c r="WPJ312" s="307"/>
      <c r="WPK312" s="307"/>
      <c r="WPL312" s="308"/>
      <c r="WPN312" s="42"/>
      <c r="WPP312" s="357"/>
      <c r="WPQ312" s="358"/>
      <c r="WPR312" s="307"/>
      <c r="WPS312" s="307"/>
      <c r="WPT312" s="308"/>
      <c r="WPV312" s="42"/>
      <c r="WPX312" s="357"/>
      <c r="WPY312" s="358"/>
      <c r="WPZ312" s="307"/>
      <c r="WQA312" s="307"/>
      <c r="WQB312" s="308"/>
      <c r="WQD312" s="42"/>
      <c r="WQF312" s="357"/>
      <c r="WQG312" s="358"/>
      <c r="WQH312" s="307"/>
      <c r="WQI312" s="307"/>
      <c r="WQJ312" s="308"/>
      <c r="WQL312" s="42"/>
      <c r="WQN312" s="357"/>
      <c r="WQO312" s="358"/>
      <c r="WQP312" s="307"/>
      <c r="WQQ312" s="307"/>
      <c r="WQR312" s="308"/>
      <c r="WQT312" s="42"/>
      <c r="WQV312" s="357"/>
      <c r="WQW312" s="358"/>
      <c r="WQX312" s="307"/>
      <c r="WQY312" s="307"/>
      <c r="WQZ312" s="308"/>
      <c r="WRB312" s="42"/>
      <c r="WRD312" s="357"/>
      <c r="WRE312" s="358"/>
      <c r="WRF312" s="307"/>
      <c r="WRG312" s="307"/>
      <c r="WRH312" s="308"/>
      <c r="WRJ312" s="42"/>
      <c r="WRL312" s="357"/>
      <c r="WRM312" s="358"/>
      <c r="WRN312" s="307"/>
      <c r="WRO312" s="307"/>
      <c r="WRP312" s="308"/>
      <c r="WRR312" s="42"/>
      <c r="WRT312" s="357"/>
      <c r="WRU312" s="358"/>
      <c r="WRV312" s="307"/>
      <c r="WRW312" s="307"/>
      <c r="WRX312" s="308"/>
      <c r="WRZ312" s="42"/>
      <c r="WSB312" s="357"/>
      <c r="WSC312" s="358"/>
      <c r="WSD312" s="307"/>
      <c r="WSE312" s="307"/>
      <c r="WSF312" s="308"/>
      <c r="WSH312" s="42"/>
      <c r="WSJ312" s="357"/>
      <c r="WSK312" s="358"/>
      <c r="WSL312" s="307"/>
      <c r="WSM312" s="307"/>
      <c r="WSN312" s="308"/>
      <c r="WSP312" s="42"/>
      <c r="WSR312" s="357"/>
      <c r="WSS312" s="358"/>
      <c r="WST312" s="307"/>
      <c r="WSU312" s="307"/>
      <c r="WSV312" s="308"/>
      <c r="WSX312" s="42"/>
      <c r="WSZ312" s="357"/>
      <c r="WTA312" s="358"/>
      <c r="WTB312" s="307"/>
      <c r="WTC312" s="307"/>
      <c r="WTD312" s="308"/>
      <c r="WTF312" s="42"/>
      <c r="WTH312" s="357"/>
      <c r="WTI312" s="358"/>
      <c r="WTJ312" s="307"/>
      <c r="WTK312" s="307"/>
      <c r="WTL312" s="308"/>
      <c r="WTN312" s="42"/>
      <c r="WTP312" s="357"/>
      <c r="WTQ312" s="358"/>
      <c r="WTR312" s="307"/>
      <c r="WTS312" s="307"/>
      <c r="WTT312" s="308"/>
      <c r="WTV312" s="42"/>
      <c r="WTX312" s="357"/>
      <c r="WTY312" s="358"/>
      <c r="WTZ312" s="307"/>
      <c r="WUA312" s="307"/>
      <c r="WUB312" s="308"/>
      <c r="WUD312" s="42"/>
      <c r="WUF312" s="357"/>
      <c r="WUG312" s="358"/>
      <c r="WUH312" s="307"/>
      <c r="WUI312" s="307"/>
      <c r="WUJ312" s="308"/>
      <c r="WUL312" s="42"/>
      <c r="WUN312" s="357"/>
      <c r="WUO312" s="358"/>
      <c r="WUP312" s="307"/>
      <c r="WUQ312" s="307"/>
      <c r="WUR312" s="308"/>
      <c r="WUT312" s="42"/>
      <c r="WUV312" s="357"/>
      <c r="WUW312" s="358"/>
      <c r="WUX312" s="307"/>
      <c r="WUY312" s="307"/>
      <c r="WUZ312" s="308"/>
      <c r="WVB312" s="42"/>
      <c r="WVD312" s="357"/>
      <c r="WVE312" s="358"/>
      <c r="WVF312" s="307"/>
      <c r="WVG312" s="307"/>
      <c r="WVH312" s="308"/>
      <c r="WVJ312" s="42"/>
      <c r="WVL312" s="357"/>
      <c r="WVM312" s="358"/>
      <c r="WVN312" s="307"/>
      <c r="WVO312" s="307"/>
      <c r="WVP312" s="308"/>
      <c r="WVR312" s="42"/>
      <c r="WVT312" s="357"/>
      <c r="WVU312" s="358"/>
      <c r="WVV312" s="307"/>
      <c r="WVW312" s="307"/>
      <c r="WVX312" s="308"/>
      <c r="WVZ312" s="42"/>
      <c r="WWB312" s="357"/>
      <c r="WWC312" s="358"/>
      <c r="WWD312" s="307"/>
      <c r="WWE312" s="307"/>
      <c r="WWF312" s="308"/>
      <c r="WWH312" s="42"/>
      <c r="WWJ312" s="357"/>
      <c r="WWK312" s="358"/>
      <c r="WWL312" s="307"/>
      <c r="WWM312" s="307"/>
      <c r="WWN312" s="308"/>
      <c r="WWP312" s="42"/>
      <c r="WWR312" s="357"/>
      <c r="WWS312" s="358"/>
      <c r="WWT312" s="307"/>
      <c r="WWU312" s="307"/>
      <c r="WWV312" s="308"/>
      <c r="WWX312" s="42"/>
      <c r="WWZ312" s="357"/>
      <c r="WXA312" s="358"/>
      <c r="WXB312" s="307"/>
      <c r="WXC312" s="307"/>
      <c r="WXD312" s="308"/>
      <c r="WXF312" s="42"/>
      <c r="WXH312" s="357"/>
      <c r="WXI312" s="358"/>
      <c r="WXJ312" s="307"/>
      <c r="WXK312" s="307"/>
      <c r="WXL312" s="308"/>
      <c r="WXN312" s="42"/>
      <c r="WXP312" s="357"/>
      <c r="WXQ312" s="358"/>
      <c r="WXR312" s="307"/>
      <c r="WXS312" s="307"/>
      <c r="WXT312" s="308"/>
      <c r="WXV312" s="42"/>
      <c r="WXX312" s="357"/>
      <c r="WXY312" s="358"/>
      <c r="WXZ312" s="307"/>
      <c r="WYA312" s="307"/>
      <c r="WYB312" s="308"/>
      <c r="WYD312" s="42"/>
      <c r="WYF312" s="357"/>
      <c r="WYG312" s="358"/>
      <c r="WYH312" s="307"/>
      <c r="WYI312" s="307"/>
      <c r="WYJ312" s="308"/>
      <c r="WYL312" s="42"/>
      <c r="WYN312" s="357"/>
      <c r="WYO312" s="358"/>
      <c r="WYP312" s="307"/>
      <c r="WYQ312" s="307"/>
      <c r="WYR312" s="308"/>
      <c r="WYT312" s="42"/>
      <c r="WYV312" s="357"/>
      <c r="WYW312" s="358"/>
      <c r="WYX312" s="307"/>
      <c r="WYY312" s="307"/>
      <c r="WYZ312" s="308"/>
      <c r="WZB312" s="42"/>
      <c r="WZD312" s="357"/>
      <c r="WZE312" s="358"/>
      <c r="WZF312" s="307"/>
      <c r="WZG312" s="307"/>
      <c r="WZH312" s="308"/>
      <c r="WZJ312" s="42"/>
      <c r="WZL312" s="357"/>
      <c r="WZM312" s="358"/>
      <c r="WZN312" s="307"/>
      <c r="WZO312" s="307"/>
      <c r="WZP312" s="308"/>
      <c r="WZR312" s="42"/>
      <c r="WZT312" s="357"/>
      <c r="WZU312" s="358"/>
      <c r="WZV312" s="307"/>
      <c r="WZW312" s="307"/>
      <c r="WZX312" s="308"/>
      <c r="WZZ312" s="42"/>
      <c r="XAB312" s="357"/>
      <c r="XAC312" s="358"/>
      <c r="XAD312" s="307"/>
      <c r="XAE312" s="307"/>
      <c r="XAF312" s="308"/>
      <c r="XAH312" s="42"/>
      <c r="XAJ312" s="357"/>
      <c r="XAK312" s="358"/>
      <c r="XAL312" s="307"/>
      <c r="XAM312" s="307"/>
      <c r="XAN312" s="308"/>
      <c r="XAP312" s="42"/>
      <c r="XAR312" s="357"/>
      <c r="XAS312" s="358"/>
      <c r="XAT312" s="307"/>
      <c r="XAU312" s="307"/>
      <c r="XAV312" s="308"/>
      <c r="XAX312" s="42"/>
      <c r="XAZ312" s="357"/>
      <c r="XBA312" s="358"/>
      <c r="XBB312" s="307"/>
      <c r="XBC312" s="307"/>
      <c r="XBD312" s="308"/>
      <c r="XBF312" s="42"/>
      <c r="XBH312" s="357"/>
      <c r="XBI312" s="358"/>
      <c r="XBJ312" s="307"/>
      <c r="XBK312" s="307"/>
      <c r="XBL312" s="308"/>
      <c r="XBN312" s="42"/>
      <c r="XBP312" s="357"/>
      <c r="XBQ312" s="358"/>
      <c r="XBR312" s="307"/>
      <c r="XBS312" s="307"/>
      <c r="XBT312" s="308"/>
      <c r="XBV312" s="42"/>
      <c r="XBX312" s="357"/>
      <c r="XBY312" s="358"/>
      <c r="XBZ312" s="307"/>
      <c r="XCA312" s="307"/>
      <c r="XCB312" s="308"/>
      <c r="XCD312" s="42"/>
      <c r="XCF312" s="357"/>
      <c r="XCG312" s="358"/>
      <c r="XCH312" s="307"/>
      <c r="XCI312" s="307"/>
      <c r="XCJ312" s="308"/>
      <c r="XCL312" s="42"/>
      <c r="XCN312" s="357"/>
      <c r="XCO312" s="358"/>
      <c r="XCP312" s="307"/>
      <c r="XCQ312" s="307"/>
      <c r="XCR312" s="308"/>
      <c r="XCT312" s="42"/>
      <c r="XCV312" s="357"/>
      <c r="XCW312" s="358"/>
      <c r="XCX312" s="307"/>
      <c r="XCY312" s="307"/>
      <c r="XCZ312" s="308"/>
      <c r="XDB312" s="42"/>
      <c r="XDD312" s="357"/>
      <c r="XDE312" s="358"/>
      <c r="XDF312" s="307"/>
      <c r="XDG312" s="307"/>
      <c r="XDH312" s="308"/>
      <c r="XDJ312" s="42"/>
      <c r="XDL312" s="357"/>
      <c r="XDM312" s="358"/>
      <c r="XDN312" s="307"/>
      <c r="XDO312" s="307"/>
      <c r="XDP312" s="308"/>
      <c r="XDR312" s="42"/>
      <c r="XDT312" s="357"/>
      <c r="XDU312" s="358"/>
      <c r="XDV312" s="307"/>
      <c r="XDW312" s="307"/>
      <c r="XDX312" s="308"/>
      <c r="XDZ312" s="42"/>
      <c r="XEB312" s="357"/>
      <c r="XEC312" s="358"/>
      <c r="XED312" s="307"/>
      <c r="XEE312" s="307"/>
      <c r="XEF312" s="308"/>
      <c r="XEH312" s="42"/>
      <c r="XEJ312" s="357"/>
      <c r="XEK312" s="358"/>
      <c r="XEL312" s="307"/>
      <c r="XEM312" s="307"/>
      <c r="XEN312" s="308"/>
      <c r="XEP312" s="42"/>
      <c r="XER312" s="357"/>
      <c r="XES312" s="358"/>
      <c r="XET312" s="307"/>
      <c r="XEU312" s="307"/>
      <c r="XEV312" s="308"/>
      <c r="XEX312" s="42"/>
      <c r="XEZ312" s="357"/>
      <c r="XFA312" s="358"/>
      <c r="XFB312" s="307"/>
      <c r="XFC312" s="307"/>
      <c r="XFD312" s="308"/>
    </row>
    <row r="313" spans="1:16384" s="3" customFormat="1" ht="15.75" customHeight="1" x14ac:dyDescent="0.25">
      <c r="A313" s="2"/>
      <c r="B313" s="35"/>
      <c r="C313" s="20" t="s">
        <v>29</v>
      </c>
      <c r="D313" s="176">
        <v>19.14</v>
      </c>
      <c r="E313" s="176">
        <f t="shared" ref="E313" si="28">SUM(E310:E312)</f>
        <v>0.05</v>
      </c>
      <c r="F313" s="176">
        <f>SUM(F310:F312)</f>
        <v>18.170000000000002</v>
      </c>
      <c r="G313" s="143">
        <f t="shared" si="26"/>
        <v>18.220000000000002</v>
      </c>
      <c r="H313" s="323">
        <f t="shared" si="27"/>
        <v>0.95193312434691757</v>
      </c>
      <c r="I313" s="2"/>
      <c r="J313" s="42"/>
      <c r="K313" s="43"/>
      <c r="L313" s="359"/>
      <c r="M313" s="359"/>
      <c r="N313" s="359"/>
      <c r="O313" s="145"/>
      <c r="P313" s="360"/>
      <c r="R313" s="42"/>
      <c r="S313" s="43"/>
      <c r="T313" s="359"/>
      <c r="U313" s="359"/>
      <c r="V313" s="359"/>
      <c r="W313" s="145"/>
      <c r="X313" s="360"/>
      <c r="Z313" s="42"/>
      <c r="AA313" s="43"/>
      <c r="AB313" s="359"/>
      <c r="AC313" s="359"/>
      <c r="AD313" s="359"/>
      <c r="AE313" s="145"/>
      <c r="AF313" s="360"/>
      <c r="AH313" s="42"/>
      <c r="AI313" s="43"/>
      <c r="AJ313" s="359"/>
      <c r="AK313" s="359"/>
      <c r="AL313" s="359"/>
      <c r="AM313" s="145"/>
      <c r="AN313" s="360"/>
      <c r="AP313" s="42"/>
      <c r="AQ313" s="43"/>
      <c r="AR313" s="359"/>
      <c r="AS313" s="359"/>
      <c r="AT313" s="359"/>
      <c r="AU313" s="145"/>
      <c r="AV313" s="360"/>
      <c r="AX313" s="42"/>
      <c r="AY313" s="43"/>
      <c r="AZ313" s="359"/>
      <c r="BA313" s="359"/>
      <c r="BB313" s="359"/>
      <c r="BC313" s="145"/>
      <c r="BD313" s="360"/>
      <c r="BF313" s="42"/>
      <c r="BG313" s="43"/>
      <c r="BH313" s="359"/>
      <c r="BI313" s="359"/>
      <c r="BJ313" s="359"/>
      <c r="BK313" s="145"/>
      <c r="BL313" s="360"/>
      <c r="BN313" s="42"/>
      <c r="BO313" s="43"/>
      <c r="BP313" s="359"/>
      <c r="BQ313" s="359"/>
      <c r="BR313" s="359"/>
      <c r="BS313" s="145"/>
      <c r="BT313" s="360"/>
      <c r="BV313" s="42"/>
      <c r="BW313" s="43"/>
      <c r="BX313" s="359"/>
      <c r="BY313" s="359"/>
      <c r="BZ313" s="359"/>
      <c r="CA313" s="145"/>
      <c r="CB313" s="360"/>
      <c r="CD313" s="42"/>
      <c r="CE313" s="43"/>
      <c r="CF313" s="359"/>
      <c r="CG313" s="359"/>
      <c r="CH313" s="359"/>
      <c r="CI313" s="145"/>
      <c r="CJ313" s="360"/>
      <c r="CL313" s="42"/>
      <c r="CM313" s="43"/>
      <c r="CN313" s="359"/>
      <c r="CO313" s="359"/>
      <c r="CP313" s="359"/>
      <c r="CQ313" s="145"/>
      <c r="CR313" s="360"/>
      <c r="CT313" s="42"/>
      <c r="CU313" s="43"/>
      <c r="CV313" s="359"/>
      <c r="CW313" s="359"/>
      <c r="CX313" s="359"/>
      <c r="CY313" s="145"/>
      <c r="CZ313" s="360"/>
      <c r="DB313" s="42"/>
      <c r="DC313" s="43"/>
      <c r="DD313" s="359"/>
      <c r="DE313" s="359"/>
      <c r="DF313" s="359"/>
      <c r="DG313" s="145"/>
      <c r="DH313" s="360"/>
      <c r="DJ313" s="42"/>
      <c r="DK313" s="43"/>
      <c r="DL313" s="359"/>
      <c r="DM313" s="359"/>
      <c r="DN313" s="359"/>
      <c r="DO313" s="145"/>
      <c r="DP313" s="360"/>
      <c r="DR313" s="42"/>
      <c r="DS313" s="43"/>
      <c r="DT313" s="359"/>
      <c r="DU313" s="359"/>
      <c r="DV313" s="359"/>
      <c r="DW313" s="145"/>
      <c r="DX313" s="360"/>
      <c r="DZ313" s="42"/>
      <c r="EA313" s="43"/>
      <c r="EB313" s="359"/>
      <c r="EC313" s="359"/>
      <c r="ED313" s="359"/>
      <c r="EE313" s="145"/>
      <c r="EF313" s="360"/>
      <c r="EH313" s="42"/>
      <c r="EI313" s="43"/>
      <c r="EJ313" s="359"/>
      <c r="EK313" s="359"/>
      <c r="EL313" s="359"/>
      <c r="EM313" s="145"/>
      <c r="EN313" s="360"/>
      <c r="EP313" s="42"/>
      <c r="EQ313" s="43"/>
      <c r="ER313" s="359"/>
      <c r="ES313" s="359"/>
      <c r="ET313" s="359"/>
      <c r="EU313" s="145"/>
      <c r="EV313" s="360"/>
      <c r="EX313" s="42"/>
      <c r="EY313" s="43"/>
      <c r="EZ313" s="359"/>
      <c r="FA313" s="359"/>
      <c r="FB313" s="359"/>
      <c r="FC313" s="145"/>
      <c r="FD313" s="360"/>
      <c r="FF313" s="42"/>
      <c r="FG313" s="43"/>
      <c r="FH313" s="359"/>
      <c r="FI313" s="359"/>
      <c r="FJ313" s="359"/>
      <c r="FK313" s="145"/>
      <c r="FL313" s="360"/>
      <c r="FN313" s="42"/>
      <c r="FO313" s="43"/>
      <c r="FP313" s="359"/>
      <c r="FQ313" s="359"/>
      <c r="FR313" s="359"/>
      <c r="FS313" s="145"/>
      <c r="FT313" s="360"/>
      <c r="FV313" s="42"/>
      <c r="FW313" s="43"/>
      <c r="FX313" s="359"/>
      <c r="FY313" s="359"/>
      <c r="FZ313" s="359"/>
      <c r="GA313" s="145"/>
      <c r="GB313" s="360"/>
      <c r="GD313" s="42"/>
      <c r="GE313" s="43"/>
      <c r="GF313" s="359"/>
      <c r="GG313" s="359"/>
      <c r="GH313" s="359"/>
      <c r="GI313" s="145"/>
      <c r="GJ313" s="360"/>
      <c r="GL313" s="42"/>
      <c r="GM313" s="43"/>
      <c r="GN313" s="359"/>
      <c r="GO313" s="359"/>
      <c r="GP313" s="359"/>
      <c r="GQ313" s="145"/>
      <c r="GR313" s="360"/>
      <c r="GT313" s="42"/>
      <c r="GU313" s="43"/>
      <c r="GV313" s="359"/>
      <c r="GW313" s="359"/>
      <c r="GX313" s="359"/>
      <c r="GY313" s="145"/>
      <c r="GZ313" s="360"/>
      <c r="HB313" s="42"/>
      <c r="HC313" s="43"/>
      <c r="HD313" s="359"/>
      <c r="HE313" s="359"/>
      <c r="HF313" s="359"/>
      <c r="HG313" s="145"/>
      <c r="HH313" s="360"/>
      <c r="HJ313" s="42"/>
      <c r="HK313" s="43"/>
      <c r="HL313" s="359"/>
      <c r="HM313" s="359"/>
      <c r="HN313" s="359"/>
      <c r="HO313" s="145"/>
      <c r="HP313" s="360"/>
      <c r="HR313" s="42"/>
      <c r="HS313" s="43"/>
      <c r="HT313" s="359"/>
      <c r="HU313" s="359"/>
      <c r="HV313" s="359"/>
      <c r="HW313" s="145"/>
      <c r="HX313" s="360"/>
      <c r="HZ313" s="42"/>
      <c r="IA313" s="43"/>
      <c r="IB313" s="359"/>
      <c r="IC313" s="359"/>
      <c r="ID313" s="359"/>
      <c r="IE313" s="145"/>
      <c r="IF313" s="360"/>
      <c r="IH313" s="42"/>
      <c r="II313" s="43"/>
      <c r="IJ313" s="359"/>
      <c r="IK313" s="359"/>
      <c r="IL313" s="359"/>
      <c r="IM313" s="145"/>
      <c r="IN313" s="360"/>
      <c r="IP313" s="42"/>
      <c r="IQ313" s="43"/>
      <c r="IR313" s="359"/>
      <c r="IS313" s="359"/>
      <c r="IT313" s="359"/>
      <c r="IU313" s="145"/>
      <c r="IV313" s="360"/>
      <c r="IX313" s="42"/>
      <c r="IY313" s="43"/>
      <c r="IZ313" s="359"/>
      <c r="JA313" s="359"/>
      <c r="JB313" s="359"/>
      <c r="JC313" s="145"/>
      <c r="JD313" s="360"/>
      <c r="JF313" s="42"/>
      <c r="JG313" s="43"/>
      <c r="JH313" s="359"/>
      <c r="JI313" s="359"/>
      <c r="JJ313" s="359"/>
      <c r="JK313" s="145"/>
      <c r="JL313" s="360"/>
      <c r="JN313" s="42"/>
      <c r="JO313" s="43"/>
      <c r="JP313" s="359"/>
      <c r="JQ313" s="359"/>
      <c r="JR313" s="359"/>
      <c r="JS313" s="145"/>
      <c r="JT313" s="360"/>
      <c r="JV313" s="42"/>
      <c r="JW313" s="43"/>
      <c r="JX313" s="359"/>
      <c r="JY313" s="359"/>
      <c r="JZ313" s="359"/>
      <c r="KA313" s="145"/>
      <c r="KB313" s="360"/>
      <c r="KD313" s="42"/>
      <c r="KE313" s="43"/>
      <c r="KF313" s="359"/>
      <c r="KG313" s="359"/>
      <c r="KH313" s="359"/>
      <c r="KI313" s="145"/>
      <c r="KJ313" s="360"/>
      <c r="KL313" s="42"/>
      <c r="KM313" s="43"/>
      <c r="KN313" s="359"/>
      <c r="KO313" s="359"/>
      <c r="KP313" s="359"/>
      <c r="KQ313" s="145"/>
      <c r="KR313" s="360"/>
      <c r="KT313" s="42"/>
      <c r="KU313" s="43"/>
      <c r="KV313" s="359"/>
      <c r="KW313" s="359"/>
      <c r="KX313" s="359"/>
      <c r="KY313" s="145"/>
      <c r="KZ313" s="360"/>
      <c r="LB313" s="42"/>
      <c r="LC313" s="43"/>
      <c r="LD313" s="359"/>
      <c r="LE313" s="359"/>
      <c r="LF313" s="359"/>
      <c r="LG313" s="145"/>
      <c r="LH313" s="360"/>
      <c r="LJ313" s="42"/>
      <c r="LK313" s="43"/>
      <c r="LL313" s="359"/>
      <c r="LM313" s="359"/>
      <c r="LN313" s="359"/>
      <c r="LO313" s="145"/>
      <c r="LP313" s="360"/>
      <c r="LR313" s="42"/>
      <c r="LS313" s="43"/>
      <c r="LT313" s="359"/>
      <c r="LU313" s="359"/>
      <c r="LV313" s="359"/>
      <c r="LW313" s="145"/>
      <c r="LX313" s="360"/>
      <c r="LZ313" s="42"/>
      <c r="MA313" s="43"/>
      <c r="MB313" s="359"/>
      <c r="MC313" s="359"/>
      <c r="MD313" s="359"/>
      <c r="ME313" s="145"/>
      <c r="MF313" s="360"/>
      <c r="MH313" s="42"/>
      <c r="MI313" s="43"/>
      <c r="MJ313" s="359"/>
      <c r="MK313" s="359"/>
      <c r="ML313" s="359"/>
      <c r="MM313" s="145"/>
      <c r="MN313" s="360"/>
      <c r="MP313" s="42"/>
      <c r="MQ313" s="43"/>
      <c r="MR313" s="359"/>
      <c r="MS313" s="359"/>
      <c r="MT313" s="359"/>
      <c r="MU313" s="145"/>
      <c r="MV313" s="360"/>
      <c r="MX313" s="42"/>
      <c r="MY313" s="43"/>
      <c r="MZ313" s="359"/>
      <c r="NA313" s="359"/>
      <c r="NB313" s="359"/>
      <c r="NC313" s="145"/>
      <c r="ND313" s="360"/>
      <c r="NF313" s="42"/>
      <c r="NG313" s="43"/>
      <c r="NH313" s="359"/>
      <c r="NI313" s="359"/>
      <c r="NJ313" s="359"/>
      <c r="NK313" s="145"/>
      <c r="NL313" s="360"/>
      <c r="NN313" s="42"/>
      <c r="NO313" s="43"/>
      <c r="NP313" s="359"/>
      <c r="NQ313" s="359"/>
      <c r="NR313" s="359"/>
      <c r="NS313" s="145"/>
      <c r="NT313" s="360"/>
      <c r="NV313" s="42"/>
      <c r="NW313" s="43"/>
      <c r="NX313" s="359"/>
      <c r="NY313" s="359"/>
      <c r="NZ313" s="359"/>
      <c r="OA313" s="145"/>
      <c r="OB313" s="360"/>
      <c r="OD313" s="42"/>
      <c r="OE313" s="43"/>
      <c r="OF313" s="359"/>
      <c r="OG313" s="359"/>
      <c r="OH313" s="359"/>
      <c r="OI313" s="145"/>
      <c r="OJ313" s="360"/>
      <c r="OL313" s="42"/>
      <c r="OM313" s="43"/>
      <c r="ON313" s="359"/>
      <c r="OO313" s="359"/>
      <c r="OP313" s="359"/>
      <c r="OQ313" s="145"/>
      <c r="OR313" s="360"/>
      <c r="OT313" s="42"/>
      <c r="OU313" s="43"/>
      <c r="OV313" s="359"/>
      <c r="OW313" s="359"/>
      <c r="OX313" s="359"/>
      <c r="OY313" s="145"/>
      <c r="OZ313" s="360"/>
      <c r="PB313" s="42"/>
      <c r="PC313" s="43"/>
      <c r="PD313" s="359"/>
      <c r="PE313" s="359"/>
      <c r="PF313" s="359"/>
      <c r="PG313" s="145"/>
      <c r="PH313" s="360"/>
      <c r="PJ313" s="42"/>
      <c r="PK313" s="43"/>
      <c r="PL313" s="359"/>
      <c r="PM313" s="359"/>
      <c r="PN313" s="359"/>
      <c r="PO313" s="145"/>
      <c r="PP313" s="360"/>
      <c r="PR313" s="42"/>
      <c r="PS313" s="43"/>
      <c r="PT313" s="359"/>
      <c r="PU313" s="359"/>
      <c r="PV313" s="359"/>
      <c r="PW313" s="145"/>
      <c r="PX313" s="360"/>
      <c r="PZ313" s="42"/>
      <c r="QA313" s="43"/>
      <c r="QB313" s="359"/>
      <c r="QC313" s="359"/>
      <c r="QD313" s="359"/>
      <c r="QE313" s="145"/>
      <c r="QF313" s="360"/>
      <c r="QH313" s="42"/>
      <c r="QI313" s="43"/>
      <c r="QJ313" s="359"/>
      <c r="QK313" s="359"/>
      <c r="QL313" s="359"/>
      <c r="QM313" s="145"/>
      <c r="QN313" s="360"/>
      <c r="QP313" s="42"/>
      <c r="QQ313" s="43"/>
      <c r="QR313" s="359"/>
      <c r="QS313" s="359"/>
      <c r="QT313" s="359"/>
      <c r="QU313" s="145"/>
      <c r="QV313" s="360"/>
      <c r="QX313" s="42"/>
      <c r="QY313" s="43"/>
      <c r="QZ313" s="359"/>
      <c r="RA313" s="359"/>
      <c r="RB313" s="359"/>
      <c r="RC313" s="145"/>
      <c r="RD313" s="360"/>
      <c r="RF313" s="42"/>
      <c r="RG313" s="43"/>
      <c r="RH313" s="359"/>
      <c r="RI313" s="359"/>
      <c r="RJ313" s="359"/>
      <c r="RK313" s="145"/>
      <c r="RL313" s="360"/>
      <c r="RN313" s="42"/>
      <c r="RO313" s="43"/>
      <c r="RP313" s="359"/>
      <c r="RQ313" s="359"/>
      <c r="RR313" s="359"/>
      <c r="RS313" s="145"/>
      <c r="RT313" s="360"/>
      <c r="RV313" s="42"/>
      <c r="RW313" s="43"/>
      <c r="RX313" s="359"/>
      <c r="RY313" s="359"/>
      <c r="RZ313" s="359"/>
      <c r="SA313" s="145"/>
      <c r="SB313" s="360"/>
      <c r="SD313" s="42"/>
      <c r="SE313" s="43"/>
      <c r="SF313" s="359"/>
      <c r="SG313" s="359"/>
      <c r="SH313" s="359"/>
      <c r="SI313" s="145"/>
      <c r="SJ313" s="360"/>
      <c r="SL313" s="42"/>
      <c r="SM313" s="43"/>
      <c r="SN313" s="359"/>
      <c r="SO313" s="359"/>
      <c r="SP313" s="359"/>
      <c r="SQ313" s="145"/>
      <c r="SR313" s="360"/>
      <c r="ST313" s="42"/>
      <c r="SU313" s="43"/>
      <c r="SV313" s="359"/>
      <c r="SW313" s="359"/>
      <c r="SX313" s="359"/>
      <c r="SY313" s="145"/>
      <c r="SZ313" s="360"/>
      <c r="TB313" s="42"/>
      <c r="TC313" s="43"/>
      <c r="TD313" s="359"/>
      <c r="TE313" s="359"/>
      <c r="TF313" s="359"/>
      <c r="TG313" s="145"/>
      <c r="TH313" s="360"/>
      <c r="TJ313" s="42"/>
      <c r="TK313" s="43"/>
      <c r="TL313" s="359"/>
      <c r="TM313" s="359"/>
      <c r="TN313" s="359"/>
      <c r="TO313" s="145"/>
      <c r="TP313" s="360"/>
      <c r="TR313" s="42"/>
      <c r="TS313" s="43"/>
      <c r="TT313" s="359"/>
      <c r="TU313" s="359"/>
      <c r="TV313" s="359"/>
      <c r="TW313" s="145"/>
      <c r="TX313" s="360"/>
      <c r="TZ313" s="42"/>
      <c r="UA313" s="43"/>
      <c r="UB313" s="359"/>
      <c r="UC313" s="359"/>
      <c r="UD313" s="359"/>
      <c r="UE313" s="145"/>
      <c r="UF313" s="360"/>
      <c r="UH313" s="42"/>
      <c r="UI313" s="43"/>
      <c r="UJ313" s="359"/>
      <c r="UK313" s="359"/>
      <c r="UL313" s="359"/>
      <c r="UM313" s="145"/>
      <c r="UN313" s="360"/>
      <c r="UP313" s="42"/>
      <c r="UQ313" s="43"/>
      <c r="UR313" s="359"/>
      <c r="US313" s="359"/>
      <c r="UT313" s="359"/>
      <c r="UU313" s="145"/>
      <c r="UV313" s="360"/>
      <c r="UX313" s="42"/>
      <c r="UY313" s="43"/>
      <c r="UZ313" s="359"/>
      <c r="VA313" s="359"/>
      <c r="VB313" s="359"/>
      <c r="VC313" s="145"/>
      <c r="VD313" s="360"/>
      <c r="VF313" s="42"/>
      <c r="VG313" s="43"/>
      <c r="VH313" s="359"/>
      <c r="VI313" s="359"/>
      <c r="VJ313" s="359"/>
      <c r="VK313" s="145"/>
      <c r="VL313" s="360"/>
      <c r="VN313" s="42"/>
      <c r="VO313" s="43"/>
      <c r="VP313" s="359"/>
      <c r="VQ313" s="359"/>
      <c r="VR313" s="359"/>
      <c r="VS313" s="145"/>
      <c r="VT313" s="360"/>
      <c r="VV313" s="42"/>
      <c r="VW313" s="43"/>
      <c r="VX313" s="359"/>
      <c r="VY313" s="359"/>
      <c r="VZ313" s="359"/>
      <c r="WA313" s="145"/>
      <c r="WB313" s="360"/>
      <c r="WD313" s="42"/>
      <c r="WE313" s="43"/>
      <c r="WF313" s="359"/>
      <c r="WG313" s="359"/>
      <c r="WH313" s="359"/>
      <c r="WI313" s="145"/>
      <c r="WJ313" s="360"/>
      <c r="WL313" s="42"/>
      <c r="WM313" s="43"/>
      <c r="WN313" s="359"/>
      <c r="WO313" s="359"/>
      <c r="WP313" s="359"/>
      <c r="WQ313" s="145"/>
      <c r="WR313" s="360"/>
      <c r="WT313" s="42"/>
      <c r="WU313" s="43"/>
      <c r="WV313" s="359"/>
      <c r="WW313" s="359"/>
      <c r="WX313" s="359"/>
      <c r="WY313" s="145"/>
      <c r="WZ313" s="360"/>
      <c r="XB313" s="42"/>
      <c r="XC313" s="43"/>
      <c r="XD313" s="359"/>
      <c r="XE313" s="359"/>
      <c r="XF313" s="359"/>
      <c r="XG313" s="145"/>
      <c r="XH313" s="360"/>
      <c r="XJ313" s="42"/>
      <c r="XK313" s="43"/>
      <c r="XL313" s="359"/>
      <c r="XM313" s="359"/>
      <c r="XN313" s="359"/>
      <c r="XO313" s="145"/>
      <c r="XP313" s="360"/>
      <c r="XR313" s="42"/>
      <c r="XS313" s="43"/>
      <c r="XT313" s="359"/>
      <c r="XU313" s="359"/>
      <c r="XV313" s="359"/>
      <c r="XW313" s="145"/>
      <c r="XX313" s="360"/>
      <c r="XZ313" s="42"/>
      <c r="YA313" s="43"/>
      <c r="YB313" s="359"/>
      <c r="YC313" s="359"/>
      <c r="YD313" s="359"/>
      <c r="YE313" s="145"/>
      <c r="YF313" s="360"/>
      <c r="YH313" s="42"/>
      <c r="YI313" s="43"/>
      <c r="YJ313" s="359"/>
      <c r="YK313" s="359"/>
      <c r="YL313" s="359"/>
      <c r="YM313" s="145"/>
      <c r="YN313" s="360"/>
      <c r="YP313" s="42"/>
      <c r="YQ313" s="43"/>
      <c r="YR313" s="359"/>
      <c r="YS313" s="359"/>
      <c r="YT313" s="359"/>
      <c r="YU313" s="145"/>
      <c r="YV313" s="360"/>
      <c r="YX313" s="42"/>
      <c r="YY313" s="43"/>
      <c r="YZ313" s="359"/>
      <c r="ZA313" s="359"/>
      <c r="ZB313" s="359"/>
      <c r="ZC313" s="145"/>
      <c r="ZD313" s="360"/>
      <c r="ZF313" s="42"/>
      <c r="ZG313" s="43"/>
      <c r="ZH313" s="359"/>
      <c r="ZI313" s="359"/>
      <c r="ZJ313" s="359"/>
      <c r="ZK313" s="145"/>
      <c r="ZL313" s="360"/>
      <c r="ZN313" s="42"/>
      <c r="ZO313" s="43"/>
      <c r="ZP313" s="359"/>
      <c r="ZQ313" s="359"/>
      <c r="ZR313" s="359"/>
      <c r="ZS313" s="145"/>
      <c r="ZT313" s="360"/>
      <c r="ZV313" s="42"/>
      <c r="ZW313" s="43"/>
      <c r="ZX313" s="359"/>
      <c r="ZY313" s="359"/>
      <c r="ZZ313" s="359"/>
      <c r="AAA313" s="145"/>
      <c r="AAB313" s="360"/>
      <c r="AAD313" s="42"/>
      <c r="AAE313" s="43"/>
      <c r="AAF313" s="359"/>
      <c r="AAG313" s="359"/>
      <c r="AAH313" s="359"/>
      <c r="AAI313" s="145"/>
      <c r="AAJ313" s="360"/>
      <c r="AAL313" s="42"/>
      <c r="AAM313" s="43"/>
      <c r="AAN313" s="359"/>
      <c r="AAO313" s="359"/>
      <c r="AAP313" s="359"/>
      <c r="AAQ313" s="145"/>
      <c r="AAR313" s="360"/>
      <c r="AAT313" s="42"/>
      <c r="AAU313" s="43"/>
      <c r="AAV313" s="359"/>
      <c r="AAW313" s="359"/>
      <c r="AAX313" s="359"/>
      <c r="AAY313" s="145"/>
      <c r="AAZ313" s="360"/>
      <c r="ABB313" s="42"/>
      <c r="ABC313" s="43"/>
      <c r="ABD313" s="359"/>
      <c r="ABE313" s="359"/>
      <c r="ABF313" s="359"/>
      <c r="ABG313" s="145"/>
      <c r="ABH313" s="360"/>
      <c r="ABJ313" s="42"/>
      <c r="ABK313" s="43"/>
      <c r="ABL313" s="359"/>
      <c r="ABM313" s="359"/>
      <c r="ABN313" s="359"/>
      <c r="ABO313" s="145"/>
      <c r="ABP313" s="360"/>
      <c r="ABR313" s="42"/>
      <c r="ABS313" s="43"/>
      <c r="ABT313" s="359"/>
      <c r="ABU313" s="359"/>
      <c r="ABV313" s="359"/>
      <c r="ABW313" s="145"/>
      <c r="ABX313" s="360"/>
      <c r="ABZ313" s="42"/>
      <c r="ACA313" s="43"/>
      <c r="ACB313" s="359"/>
      <c r="ACC313" s="359"/>
      <c r="ACD313" s="359"/>
      <c r="ACE313" s="145"/>
      <c r="ACF313" s="360"/>
      <c r="ACH313" s="42"/>
      <c r="ACI313" s="43"/>
      <c r="ACJ313" s="359"/>
      <c r="ACK313" s="359"/>
      <c r="ACL313" s="359"/>
      <c r="ACM313" s="145"/>
      <c r="ACN313" s="360"/>
      <c r="ACP313" s="42"/>
      <c r="ACQ313" s="43"/>
      <c r="ACR313" s="359"/>
      <c r="ACS313" s="359"/>
      <c r="ACT313" s="359"/>
      <c r="ACU313" s="145"/>
      <c r="ACV313" s="360"/>
      <c r="ACX313" s="42"/>
      <c r="ACY313" s="43"/>
      <c r="ACZ313" s="359"/>
      <c r="ADA313" s="359"/>
      <c r="ADB313" s="359"/>
      <c r="ADC313" s="145"/>
      <c r="ADD313" s="360"/>
      <c r="ADF313" s="42"/>
      <c r="ADG313" s="43"/>
      <c r="ADH313" s="359"/>
      <c r="ADI313" s="359"/>
      <c r="ADJ313" s="359"/>
      <c r="ADK313" s="145"/>
      <c r="ADL313" s="360"/>
      <c r="ADN313" s="42"/>
      <c r="ADO313" s="43"/>
      <c r="ADP313" s="359"/>
      <c r="ADQ313" s="359"/>
      <c r="ADR313" s="359"/>
      <c r="ADS313" s="145"/>
      <c r="ADT313" s="360"/>
      <c r="ADV313" s="42"/>
      <c r="ADW313" s="43"/>
      <c r="ADX313" s="359"/>
      <c r="ADY313" s="359"/>
      <c r="ADZ313" s="359"/>
      <c r="AEA313" s="145"/>
      <c r="AEB313" s="360"/>
      <c r="AED313" s="42"/>
      <c r="AEE313" s="43"/>
      <c r="AEF313" s="359"/>
      <c r="AEG313" s="359"/>
      <c r="AEH313" s="359"/>
      <c r="AEI313" s="145"/>
      <c r="AEJ313" s="360"/>
      <c r="AEL313" s="42"/>
      <c r="AEM313" s="43"/>
      <c r="AEN313" s="359"/>
      <c r="AEO313" s="359"/>
      <c r="AEP313" s="359"/>
      <c r="AEQ313" s="145"/>
      <c r="AER313" s="360"/>
      <c r="AET313" s="42"/>
      <c r="AEU313" s="43"/>
      <c r="AEV313" s="359"/>
      <c r="AEW313" s="359"/>
      <c r="AEX313" s="359"/>
      <c r="AEY313" s="145"/>
      <c r="AEZ313" s="360"/>
      <c r="AFB313" s="42"/>
      <c r="AFC313" s="43"/>
      <c r="AFD313" s="359"/>
      <c r="AFE313" s="359"/>
      <c r="AFF313" s="359"/>
      <c r="AFG313" s="145"/>
      <c r="AFH313" s="360"/>
      <c r="AFJ313" s="42"/>
      <c r="AFK313" s="43"/>
      <c r="AFL313" s="359"/>
      <c r="AFM313" s="359"/>
      <c r="AFN313" s="359"/>
      <c r="AFO313" s="145"/>
      <c r="AFP313" s="360"/>
      <c r="AFR313" s="42"/>
      <c r="AFS313" s="43"/>
      <c r="AFT313" s="359"/>
      <c r="AFU313" s="359"/>
      <c r="AFV313" s="359"/>
      <c r="AFW313" s="145"/>
      <c r="AFX313" s="360"/>
      <c r="AFZ313" s="42"/>
      <c r="AGA313" s="43"/>
      <c r="AGB313" s="359"/>
      <c r="AGC313" s="359"/>
      <c r="AGD313" s="359"/>
      <c r="AGE313" s="145"/>
      <c r="AGF313" s="360"/>
      <c r="AGH313" s="42"/>
      <c r="AGI313" s="43"/>
      <c r="AGJ313" s="359"/>
      <c r="AGK313" s="359"/>
      <c r="AGL313" s="359"/>
      <c r="AGM313" s="145"/>
      <c r="AGN313" s="360"/>
      <c r="AGP313" s="42"/>
      <c r="AGQ313" s="43"/>
      <c r="AGR313" s="359"/>
      <c r="AGS313" s="359"/>
      <c r="AGT313" s="359"/>
      <c r="AGU313" s="145"/>
      <c r="AGV313" s="360"/>
      <c r="AGX313" s="42"/>
      <c r="AGY313" s="43"/>
      <c r="AGZ313" s="359"/>
      <c r="AHA313" s="359"/>
      <c r="AHB313" s="359"/>
      <c r="AHC313" s="145"/>
      <c r="AHD313" s="360"/>
      <c r="AHF313" s="42"/>
      <c r="AHG313" s="43"/>
      <c r="AHH313" s="359"/>
      <c r="AHI313" s="359"/>
      <c r="AHJ313" s="359"/>
      <c r="AHK313" s="145"/>
      <c r="AHL313" s="360"/>
      <c r="AHN313" s="42"/>
      <c r="AHO313" s="43"/>
      <c r="AHP313" s="359"/>
      <c r="AHQ313" s="359"/>
      <c r="AHR313" s="359"/>
      <c r="AHS313" s="145"/>
      <c r="AHT313" s="360"/>
      <c r="AHV313" s="42"/>
      <c r="AHW313" s="43"/>
      <c r="AHX313" s="359"/>
      <c r="AHY313" s="359"/>
      <c r="AHZ313" s="359"/>
      <c r="AIA313" s="145"/>
      <c r="AIB313" s="360"/>
      <c r="AID313" s="42"/>
      <c r="AIE313" s="43"/>
      <c r="AIF313" s="359"/>
      <c r="AIG313" s="359"/>
      <c r="AIH313" s="359"/>
      <c r="AII313" s="145"/>
      <c r="AIJ313" s="360"/>
      <c r="AIL313" s="42"/>
      <c r="AIM313" s="43"/>
      <c r="AIN313" s="359"/>
      <c r="AIO313" s="359"/>
      <c r="AIP313" s="359"/>
      <c r="AIQ313" s="145"/>
      <c r="AIR313" s="360"/>
      <c r="AIT313" s="42"/>
      <c r="AIU313" s="43"/>
      <c r="AIV313" s="359"/>
      <c r="AIW313" s="359"/>
      <c r="AIX313" s="359"/>
      <c r="AIY313" s="145"/>
      <c r="AIZ313" s="360"/>
      <c r="AJB313" s="42"/>
      <c r="AJC313" s="43"/>
      <c r="AJD313" s="359"/>
      <c r="AJE313" s="359"/>
      <c r="AJF313" s="359"/>
      <c r="AJG313" s="145"/>
      <c r="AJH313" s="360"/>
      <c r="AJJ313" s="42"/>
      <c r="AJK313" s="43"/>
      <c r="AJL313" s="359"/>
      <c r="AJM313" s="359"/>
      <c r="AJN313" s="359"/>
      <c r="AJO313" s="145"/>
      <c r="AJP313" s="360"/>
      <c r="AJR313" s="42"/>
      <c r="AJS313" s="43"/>
      <c r="AJT313" s="359"/>
      <c r="AJU313" s="359"/>
      <c r="AJV313" s="359"/>
      <c r="AJW313" s="145"/>
      <c r="AJX313" s="360"/>
      <c r="AJZ313" s="42"/>
      <c r="AKA313" s="43"/>
      <c r="AKB313" s="359"/>
      <c r="AKC313" s="359"/>
      <c r="AKD313" s="359"/>
      <c r="AKE313" s="145"/>
      <c r="AKF313" s="360"/>
      <c r="AKH313" s="42"/>
      <c r="AKI313" s="43"/>
      <c r="AKJ313" s="359"/>
      <c r="AKK313" s="359"/>
      <c r="AKL313" s="359"/>
      <c r="AKM313" s="145"/>
      <c r="AKN313" s="360"/>
      <c r="AKP313" s="42"/>
      <c r="AKQ313" s="43"/>
      <c r="AKR313" s="359"/>
      <c r="AKS313" s="359"/>
      <c r="AKT313" s="359"/>
      <c r="AKU313" s="145"/>
      <c r="AKV313" s="360"/>
      <c r="AKX313" s="42"/>
      <c r="AKY313" s="43"/>
      <c r="AKZ313" s="359"/>
      <c r="ALA313" s="359"/>
      <c r="ALB313" s="359"/>
      <c r="ALC313" s="145"/>
      <c r="ALD313" s="360"/>
      <c r="ALF313" s="42"/>
      <c r="ALG313" s="43"/>
      <c r="ALH313" s="359"/>
      <c r="ALI313" s="359"/>
      <c r="ALJ313" s="359"/>
      <c r="ALK313" s="145"/>
      <c r="ALL313" s="360"/>
      <c r="ALN313" s="42"/>
      <c r="ALO313" s="43"/>
      <c r="ALP313" s="359"/>
      <c r="ALQ313" s="359"/>
      <c r="ALR313" s="359"/>
      <c r="ALS313" s="145"/>
      <c r="ALT313" s="360"/>
      <c r="ALV313" s="42"/>
      <c r="ALW313" s="43"/>
      <c r="ALX313" s="359"/>
      <c r="ALY313" s="359"/>
      <c r="ALZ313" s="359"/>
      <c r="AMA313" s="145"/>
      <c r="AMB313" s="360"/>
      <c r="AMD313" s="42"/>
      <c r="AME313" s="43"/>
      <c r="AMF313" s="359"/>
      <c r="AMG313" s="359"/>
      <c r="AMH313" s="359"/>
      <c r="AMI313" s="145"/>
      <c r="AMJ313" s="360"/>
      <c r="AML313" s="42"/>
      <c r="AMM313" s="43"/>
      <c r="AMN313" s="359"/>
      <c r="AMO313" s="359"/>
      <c r="AMP313" s="359"/>
      <c r="AMQ313" s="145"/>
      <c r="AMR313" s="360"/>
      <c r="AMT313" s="42"/>
      <c r="AMU313" s="43"/>
      <c r="AMV313" s="359"/>
      <c r="AMW313" s="359"/>
      <c r="AMX313" s="359"/>
      <c r="AMY313" s="145"/>
      <c r="AMZ313" s="360"/>
      <c r="ANB313" s="42"/>
      <c r="ANC313" s="43"/>
      <c r="AND313" s="359"/>
      <c r="ANE313" s="359"/>
      <c r="ANF313" s="359"/>
      <c r="ANG313" s="145"/>
      <c r="ANH313" s="360"/>
      <c r="ANJ313" s="42"/>
      <c r="ANK313" s="43"/>
      <c r="ANL313" s="359"/>
      <c r="ANM313" s="359"/>
      <c r="ANN313" s="359"/>
      <c r="ANO313" s="145"/>
      <c r="ANP313" s="360"/>
      <c r="ANR313" s="42"/>
      <c r="ANS313" s="43"/>
      <c r="ANT313" s="359"/>
      <c r="ANU313" s="359"/>
      <c r="ANV313" s="359"/>
      <c r="ANW313" s="145"/>
      <c r="ANX313" s="360"/>
      <c r="ANZ313" s="42"/>
      <c r="AOA313" s="43"/>
      <c r="AOB313" s="359"/>
      <c r="AOC313" s="359"/>
      <c r="AOD313" s="359"/>
      <c r="AOE313" s="145"/>
      <c r="AOF313" s="360"/>
      <c r="AOH313" s="42"/>
      <c r="AOI313" s="43"/>
      <c r="AOJ313" s="359"/>
      <c r="AOK313" s="359"/>
      <c r="AOL313" s="359"/>
      <c r="AOM313" s="145"/>
      <c r="AON313" s="360"/>
      <c r="AOP313" s="42"/>
      <c r="AOQ313" s="43"/>
      <c r="AOR313" s="359"/>
      <c r="AOS313" s="359"/>
      <c r="AOT313" s="359"/>
      <c r="AOU313" s="145"/>
      <c r="AOV313" s="360"/>
      <c r="AOX313" s="42"/>
      <c r="AOY313" s="43"/>
      <c r="AOZ313" s="359"/>
      <c r="APA313" s="359"/>
      <c r="APB313" s="359"/>
      <c r="APC313" s="145"/>
      <c r="APD313" s="360"/>
      <c r="APF313" s="42"/>
      <c r="APG313" s="43"/>
      <c r="APH313" s="359"/>
      <c r="API313" s="359"/>
      <c r="APJ313" s="359"/>
      <c r="APK313" s="145"/>
      <c r="APL313" s="360"/>
      <c r="APN313" s="42"/>
      <c r="APO313" s="43"/>
      <c r="APP313" s="359"/>
      <c r="APQ313" s="359"/>
      <c r="APR313" s="359"/>
      <c r="APS313" s="145"/>
      <c r="APT313" s="360"/>
      <c r="APV313" s="42"/>
      <c r="APW313" s="43"/>
      <c r="APX313" s="359"/>
      <c r="APY313" s="359"/>
      <c r="APZ313" s="359"/>
      <c r="AQA313" s="145"/>
      <c r="AQB313" s="360"/>
      <c r="AQD313" s="42"/>
      <c r="AQE313" s="43"/>
      <c r="AQF313" s="359"/>
      <c r="AQG313" s="359"/>
      <c r="AQH313" s="359"/>
      <c r="AQI313" s="145"/>
      <c r="AQJ313" s="360"/>
      <c r="AQL313" s="42"/>
      <c r="AQM313" s="43"/>
      <c r="AQN313" s="359"/>
      <c r="AQO313" s="359"/>
      <c r="AQP313" s="359"/>
      <c r="AQQ313" s="145"/>
      <c r="AQR313" s="360"/>
      <c r="AQT313" s="42"/>
      <c r="AQU313" s="43"/>
      <c r="AQV313" s="359"/>
      <c r="AQW313" s="359"/>
      <c r="AQX313" s="359"/>
      <c r="AQY313" s="145"/>
      <c r="AQZ313" s="360"/>
      <c r="ARB313" s="42"/>
      <c r="ARC313" s="43"/>
      <c r="ARD313" s="359"/>
      <c r="ARE313" s="359"/>
      <c r="ARF313" s="359"/>
      <c r="ARG313" s="145"/>
      <c r="ARH313" s="360"/>
      <c r="ARJ313" s="42"/>
      <c r="ARK313" s="43"/>
      <c r="ARL313" s="359"/>
      <c r="ARM313" s="359"/>
      <c r="ARN313" s="359"/>
      <c r="ARO313" s="145"/>
      <c r="ARP313" s="360"/>
      <c r="ARR313" s="42"/>
      <c r="ARS313" s="43"/>
      <c r="ART313" s="359"/>
      <c r="ARU313" s="359"/>
      <c r="ARV313" s="359"/>
      <c r="ARW313" s="145"/>
      <c r="ARX313" s="360"/>
      <c r="ARZ313" s="42"/>
      <c r="ASA313" s="43"/>
      <c r="ASB313" s="359"/>
      <c r="ASC313" s="359"/>
      <c r="ASD313" s="359"/>
      <c r="ASE313" s="145"/>
      <c r="ASF313" s="360"/>
      <c r="ASH313" s="42"/>
      <c r="ASI313" s="43"/>
      <c r="ASJ313" s="359"/>
      <c r="ASK313" s="359"/>
      <c r="ASL313" s="359"/>
      <c r="ASM313" s="145"/>
      <c r="ASN313" s="360"/>
      <c r="ASP313" s="42"/>
      <c r="ASQ313" s="43"/>
      <c r="ASR313" s="359"/>
      <c r="ASS313" s="359"/>
      <c r="AST313" s="359"/>
      <c r="ASU313" s="145"/>
      <c r="ASV313" s="360"/>
      <c r="ASX313" s="42"/>
      <c r="ASY313" s="43"/>
      <c r="ASZ313" s="359"/>
      <c r="ATA313" s="359"/>
      <c r="ATB313" s="359"/>
      <c r="ATC313" s="145"/>
      <c r="ATD313" s="360"/>
      <c r="ATF313" s="42"/>
      <c r="ATG313" s="43"/>
      <c r="ATH313" s="359"/>
      <c r="ATI313" s="359"/>
      <c r="ATJ313" s="359"/>
      <c r="ATK313" s="145"/>
      <c r="ATL313" s="360"/>
      <c r="ATN313" s="42"/>
      <c r="ATO313" s="43"/>
      <c r="ATP313" s="359"/>
      <c r="ATQ313" s="359"/>
      <c r="ATR313" s="359"/>
      <c r="ATS313" s="145"/>
      <c r="ATT313" s="360"/>
      <c r="ATV313" s="42"/>
      <c r="ATW313" s="43"/>
      <c r="ATX313" s="359"/>
      <c r="ATY313" s="359"/>
      <c r="ATZ313" s="359"/>
      <c r="AUA313" s="145"/>
      <c r="AUB313" s="360"/>
      <c r="AUD313" s="42"/>
      <c r="AUE313" s="43"/>
      <c r="AUF313" s="359"/>
      <c r="AUG313" s="359"/>
      <c r="AUH313" s="359"/>
      <c r="AUI313" s="145"/>
      <c r="AUJ313" s="360"/>
      <c r="AUL313" s="42"/>
      <c r="AUM313" s="43"/>
      <c r="AUN313" s="359"/>
      <c r="AUO313" s="359"/>
      <c r="AUP313" s="359"/>
      <c r="AUQ313" s="145"/>
      <c r="AUR313" s="360"/>
      <c r="AUT313" s="42"/>
      <c r="AUU313" s="43"/>
      <c r="AUV313" s="359"/>
      <c r="AUW313" s="359"/>
      <c r="AUX313" s="359"/>
      <c r="AUY313" s="145"/>
      <c r="AUZ313" s="360"/>
      <c r="AVB313" s="42"/>
      <c r="AVC313" s="43"/>
      <c r="AVD313" s="359"/>
      <c r="AVE313" s="359"/>
      <c r="AVF313" s="359"/>
      <c r="AVG313" s="145"/>
      <c r="AVH313" s="360"/>
      <c r="AVJ313" s="42"/>
      <c r="AVK313" s="43"/>
      <c r="AVL313" s="359"/>
      <c r="AVM313" s="359"/>
      <c r="AVN313" s="359"/>
      <c r="AVO313" s="145"/>
      <c r="AVP313" s="360"/>
      <c r="AVR313" s="42"/>
      <c r="AVS313" s="43"/>
      <c r="AVT313" s="359"/>
      <c r="AVU313" s="359"/>
      <c r="AVV313" s="359"/>
      <c r="AVW313" s="145"/>
      <c r="AVX313" s="360"/>
      <c r="AVZ313" s="42"/>
      <c r="AWA313" s="43"/>
      <c r="AWB313" s="359"/>
      <c r="AWC313" s="359"/>
      <c r="AWD313" s="359"/>
      <c r="AWE313" s="145"/>
      <c r="AWF313" s="360"/>
      <c r="AWH313" s="42"/>
      <c r="AWI313" s="43"/>
      <c r="AWJ313" s="359"/>
      <c r="AWK313" s="359"/>
      <c r="AWL313" s="359"/>
      <c r="AWM313" s="145"/>
      <c r="AWN313" s="360"/>
      <c r="AWP313" s="42"/>
      <c r="AWQ313" s="43"/>
      <c r="AWR313" s="359"/>
      <c r="AWS313" s="359"/>
      <c r="AWT313" s="359"/>
      <c r="AWU313" s="145"/>
      <c r="AWV313" s="360"/>
      <c r="AWX313" s="42"/>
      <c r="AWY313" s="43"/>
      <c r="AWZ313" s="359"/>
      <c r="AXA313" s="359"/>
      <c r="AXB313" s="359"/>
      <c r="AXC313" s="145"/>
      <c r="AXD313" s="360"/>
      <c r="AXF313" s="42"/>
      <c r="AXG313" s="43"/>
      <c r="AXH313" s="359"/>
      <c r="AXI313" s="359"/>
      <c r="AXJ313" s="359"/>
      <c r="AXK313" s="145"/>
      <c r="AXL313" s="360"/>
      <c r="AXN313" s="42"/>
      <c r="AXO313" s="43"/>
      <c r="AXP313" s="359"/>
      <c r="AXQ313" s="359"/>
      <c r="AXR313" s="359"/>
      <c r="AXS313" s="145"/>
      <c r="AXT313" s="360"/>
      <c r="AXV313" s="42"/>
      <c r="AXW313" s="43"/>
      <c r="AXX313" s="359"/>
      <c r="AXY313" s="359"/>
      <c r="AXZ313" s="359"/>
      <c r="AYA313" s="145"/>
      <c r="AYB313" s="360"/>
      <c r="AYD313" s="42"/>
      <c r="AYE313" s="43"/>
      <c r="AYF313" s="359"/>
      <c r="AYG313" s="359"/>
      <c r="AYH313" s="359"/>
      <c r="AYI313" s="145"/>
      <c r="AYJ313" s="360"/>
      <c r="AYL313" s="42"/>
      <c r="AYM313" s="43"/>
      <c r="AYN313" s="359"/>
      <c r="AYO313" s="359"/>
      <c r="AYP313" s="359"/>
      <c r="AYQ313" s="145"/>
      <c r="AYR313" s="360"/>
      <c r="AYT313" s="42"/>
      <c r="AYU313" s="43"/>
      <c r="AYV313" s="359"/>
      <c r="AYW313" s="359"/>
      <c r="AYX313" s="359"/>
      <c r="AYY313" s="145"/>
      <c r="AYZ313" s="360"/>
      <c r="AZB313" s="42"/>
      <c r="AZC313" s="43"/>
      <c r="AZD313" s="359"/>
      <c r="AZE313" s="359"/>
      <c r="AZF313" s="359"/>
      <c r="AZG313" s="145"/>
      <c r="AZH313" s="360"/>
      <c r="AZJ313" s="42"/>
      <c r="AZK313" s="43"/>
      <c r="AZL313" s="359"/>
      <c r="AZM313" s="359"/>
      <c r="AZN313" s="359"/>
      <c r="AZO313" s="145"/>
      <c r="AZP313" s="360"/>
      <c r="AZR313" s="42"/>
      <c r="AZS313" s="43"/>
      <c r="AZT313" s="359"/>
      <c r="AZU313" s="359"/>
      <c r="AZV313" s="359"/>
      <c r="AZW313" s="145"/>
      <c r="AZX313" s="360"/>
      <c r="AZZ313" s="42"/>
      <c r="BAA313" s="43"/>
      <c r="BAB313" s="359"/>
      <c r="BAC313" s="359"/>
      <c r="BAD313" s="359"/>
      <c r="BAE313" s="145"/>
      <c r="BAF313" s="360"/>
      <c r="BAH313" s="42"/>
      <c r="BAI313" s="43"/>
      <c r="BAJ313" s="359"/>
      <c r="BAK313" s="359"/>
      <c r="BAL313" s="359"/>
      <c r="BAM313" s="145"/>
      <c r="BAN313" s="360"/>
      <c r="BAP313" s="42"/>
      <c r="BAQ313" s="43"/>
      <c r="BAR313" s="359"/>
      <c r="BAS313" s="359"/>
      <c r="BAT313" s="359"/>
      <c r="BAU313" s="145"/>
      <c r="BAV313" s="360"/>
      <c r="BAX313" s="42"/>
      <c r="BAY313" s="43"/>
      <c r="BAZ313" s="359"/>
      <c r="BBA313" s="359"/>
      <c r="BBB313" s="359"/>
      <c r="BBC313" s="145"/>
      <c r="BBD313" s="360"/>
      <c r="BBF313" s="42"/>
      <c r="BBG313" s="43"/>
      <c r="BBH313" s="359"/>
      <c r="BBI313" s="359"/>
      <c r="BBJ313" s="359"/>
      <c r="BBK313" s="145"/>
      <c r="BBL313" s="360"/>
      <c r="BBN313" s="42"/>
      <c r="BBO313" s="43"/>
      <c r="BBP313" s="359"/>
      <c r="BBQ313" s="359"/>
      <c r="BBR313" s="359"/>
      <c r="BBS313" s="145"/>
      <c r="BBT313" s="360"/>
      <c r="BBV313" s="42"/>
      <c r="BBW313" s="43"/>
      <c r="BBX313" s="359"/>
      <c r="BBY313" s="359"/>
      <c r="BBZ313" s="359"/>
      <c r="BCA313" s="145"/>
      <c r="BCB313" s="360"/>
      <c r="BCD313" s="42"/>
      <c r="BCE313" s="43"/>
      <c r="BCF313" s="359"/>
      <c r="BCG313" s="359"/>
      <c r="BCH313" s="359"/>
      <c r="BCI313" s="145"/>
      <c r="BCJ313" s="360"/>
      <c r="BCL313" s="42"/>
      <c r="BCM313" s="43"/>
      <c r="BCN313" s="359"/>
      <c r="BCO313" s="359"/>
      <c r="BCP313" s="359"/>
      <c r="BCQ313" s="145"/>
      <c r="BCR313" s="360"/>
      <c r="BCT313" s="42"/>
      <c r="BCU313" s="43"/>
      <c r="BCV313" s="359"/>
      <c r="BCW313" s="359"/>
      <c r="BCX313" s="359"/>
      <c r="BCY313" s="145"/>
      <c r="BCZ313" s="360"/>
      <c r="BDB313" s="42"/>
      <c r="BDC313" s="43"/>
      <c r="BDD313" s="359"/>
      <c r="BDE313" s="359"/>
      <c r="BDF313" s="359"/>
      <c r="BDG313" s="145"/>
      <c r="BDH313" s="360"/>
      <c r="BDJ313" s="42"/>
      <c r="BDK313" s="43"/>
      <c r="BDL313" s="359"/>
      <c r="BDM313" s="359"/>
      <c r="BDN313" s="359"/>
      <c r="BDO313" s="145"/>
      <c r="BDP313" s="360"/>
      <c r="BDR313" s="42"/>
      <c r="BDS313" s="43"/>
      <c r="BDT313" s="359"/>
      <c r="BDU313" s="359"/>
      <c r="BDV313" s="359"/>
      <c r="BDW313" s="145"/>
      <c r="BDX313" s="360"/>
      <c r="BDZ313" s="42"/>
      <c r="BEA313" s="43"/>
      <c r="BEB313" s="359"/>
      <c r="BEC313" s="359"/>
      <c r="BED313" s="359"/>
      <c r="BEE313" s="145"/>
      <c r="BEF313" s="360"/>
      <c r="BEH313" s="42"/>
      <c r="BEI313" s="43"/>
      <c r="BEJ313" s="359"/>
      <c r="BEK313" s="359"/>
      <c r="BEL313" s="359"/>
      <c r="BEM313" s="145"/>
      <c r="BEN313" s="360"/>
      <c r="BEP313" s="42"/>
      <c r="BEQ313" s="43"/>
      <c r="BER313" s="359"/>
      <c r="BES313" s="359"/>
      <c r="BET313" s="359"/>
      <c r="BEU313" s="145"/>
      <c r="BEV313" s="360"/>
      <c r="BEX313" s="42"/>
      <c r="BEY313" s="43"/>
      <c r="BEZ313" s="359"/>
      <c r="BFA313" s="359"/>
      <c r="BFB313" s="359"/>
      <c r="BFC313" s="145"/>
      <c r="BFD313" s="360"/>
      <c r="BFF313" s="42"/>
      <c r="BFG313" s="43"/>
      <c r="BFH313" s="359"/>
      <c r="BFI313" s="359"/>
      <c r="BFJ313" s="359"/>
      <c r="BFK313" s="145"/>
      <c r="BFL313" s="360"/>
      <c r="BFN313" s="42"/>
      <c r="BFO313" s="43"/>
      <c r="BFP313" s="359"/>
      <c r="BFQ313" s="359"/>
      <c r="BFR313" s="359"/>
      <c r="BFS313" s="145"/>
      <c r="BFT313" s="360"/>
      <c r="BFV313" s="42"/>
      <c r="BFW313" s="43"/>
      <c r="BFX313" s="359"/>
      <c r="BFY313" s="359"/>
      <c r="BFZ313" s="359"/>
      <c r="BGA313" s="145"/>
      <c r="BGB313" s="360"/>
      <c r="BGD313" s="42"/>
      <c r="BGE313" s="43"/>
      <c r="BGF313" s="359"/>
      <c r="BGG313" s="359"/>
      <c r="BGH313" s="359"/>
      <c r="BGI313" s="145"/>
      <c r="BGJ313" s="360"/>
      <c r="BGL313" s="42"/>
      <c r="BGM313" s="43"/>
      <c r="BGN313" s="359"/>
      <c r="BGO313" s="359"/>
      <c r="BGP313" s="359"/>
      <c r="BGQ313" s="145"/>
      <c r="BGR313" s="360"/>
      <c r="BGT313" s="42"/>
      <c r="BGU313" s="43"/>
      <c r="BGV313" s="359"/>
      <c r="BGW313" s="359"/>
      <c r="BGX313" s="359"/>
      <c r="BGY313" s="145"/>
      <c r="BGZ313" s="360"/>
      <c r="BHB313" s="42"/>
      <c r="BHC313" s="43"/>
      <c r="BHD313" s="359"/>
      <c r="BHE313" s="359"/>
      <c r="BHF313" s="359"/>
      <c r="BHG313" s="145"/>
      <c r="BHH313" s="360"/>
      <c r="BHJ313" s="42"/>
      <c r="BHK313" s="43"/>
      <c r="BHL313" s="359"/>
      <c r="BHM313" s="359"/>
      <c r="BHN313" s="359"/>
      <c r="BHO313" s="145"/>
      <c r="BHP313" s="360"/>
      <c r="BHR313" s="42"/>
      <c r="BHS313" s="43"/>
      <c r="BHT313" s="359"/>
      <c r="BHU313" s="359"/>
      <c r="BHV313" s="359"/>
      <c r="BHW313" s="145"/>
      <c r="BHX313" s="360"/>
      <c r="BHZ313" s="42"/>
      <c r="BIA313" s="43"/>
      <c r="BIB313" s="359"/>
      <c r="BIC313" s="359"/>
      <c r="BID313" s="359"/>
      <c r="BIE313" s="145"/>
      <c r="BIF313" s="360"/>
      <c r="BIH313" s="42"/>
      <c r="BII313" s="43"/>
      <c r="BIJ313" s="359"/>
      <c r="BIK313" s="359"/>
      <c r="BIL313" s="359"/>
      <c r="BIM313" s="145"/>
      <c r="BIN313" s="360"/>
      <c r="BIP313" s="42"/>
      <c r="BIQ313" s="43"/>
      <c r="BIR313" s="359"/>
      <c r="BIS313" s="359"/>
      <c r="BIT313" s="359"/>
      <c r="BIU313" s="145"/>
      <c r="BIV313" s="360"/>
      <c r="BIX313" s="42"/>
      <c r="BIY313" s="43"/>
      <c r="BIZ313" s="359"/>
      <c r="BJA313" s="359"/>
      <c r="BJB313" s="359"/>
      <c r="BJC313" s="145"/>
      <c r="BJD313" s="360"/>
      <c r="BJF313" s="42"/>
      <c r="BJG313" s="43"/>
      <c r="BJH313" s="359"/>
      <c r="BJI313" s="359"/>
      <c r="BJJ313" s="359"/>
      <c r="BJK313" s="145"/>
      <c r="BJL313" s="360"/>
      <c r="BJN313" s="42"/>
      <c r="BJO313" s="43"/>
      <c r="BJP313" s="359"/>
      <c r="BJQ313" s="359"/>
      <c r="BJR313" s="359"/>
      <c r="BJS313" s="145"/>
      <c r="BJT313" s="360"/>
      <c r="BJV313" s="42"/>
      <c r="BJW313" s="43"/>
      <c r="BJX313" s="359"/>
      <c r="BJY313" s="359"/>
      <c r="BJZ313" s="359"/>
      <c r="BKA313" s="145"/>
      <c r="BKB313" s="360"/>
      <c r="BKD313" s="42"/>
      <c r="BKE313" s="43"/>
      <c r="BKF313" s="359"/>
      <c r="BKG313" s="359"/>
      <c r="BKH313" s="359"/>
      <c r="BKI313" s="145"/>
      <c r="BKJ313" s="360"/>
      <c r="BKL313" s="42"/>
      <c r="BKM313" s="43"/>
      <c r="BKN313" s="359"/>
      <c r="BKO313" s="359"/>
      <c r="BKP313" s="359"/>
      <c r="BKQ313" s="145"/>
      <c r="BKR313" s="360"/>
      <c r="BKT313" s="42"/>
      <c r="BKU313" s="43"/>
      <c r="BKV313" s="359"/>
      <c r="BKW313" s="359"/>
      <c r="BKX313" s="359"/>
      <c r="BKY313" s="145"/>
      <c r="BKZ313" s="360"/>
      <c r="BLB313" s="42"/>
      <c r="BLC313" s="43"/>
      <c r="BLD313" s="359"/>
      <c r="BLE313" s="359"/>
      <c r="BLF313" s="359"/>
      <c r="BLG313" s="145"/>
      <c r="BLH313" s="360"/>
      <c r="BLJ313" s="42"/>
      <c r="BLK313" s="43"/>
      <c r="BLL313" s="359"/>
      <c r="BLM313" s="359"/>
      <c r="BLN313" s="359"/>
      <c r="BLO313" s="145"/>
      <c r="BLP313" s="360"/>
      <c r="BLR313" s="42"/>
      <c r="BLS313" s="43"/>
      <c r="BLT313" s="359"/>
      <c r="BLU313" s="359"/>
      <c r="BLV313" s="359"/>
      <c r="BLW313" s="145"/>
      <c r="BLX313" s="360"/>
      <c r="BLZ313" s="42"/>
      <c r="BMA313" s="43"/>
      <c r="BMB313" s="359"/>
      <c r="BMC313" s="359"/>
      <c r="BMD313" s="359"/>
      <c r="BME313" s="145"/>
      <c r="BMF313" s="360"/>
      <c r="BMH313" s="42"/>
      <c r="BMI313" s="43"/>
      <c r="BMJ313" s="359"/>
      <c r="BMK313" s="359"/>
      <c r="BML313" s="359"/>
      <c r="BMM313" s="145"/>
      <c r="BMN313" s="360"/>
      <c r="BMP313" s="42"/>
      <c r="BMQ313" s="43"/>
      <c r="BMR313" s="359"/>
      <c r="BMS313" s="359"/>
      <c r="BMT313" s="359"/>
      <c r="BMU313" s="145"/>
      <c r="BMV313" s="360"/>
      <c r="BMX313" s="42"/>
      <c r="BMY313" s="43"/>
      <c r="BMZ313" s="359"/>
      <c r="BNA313" s="359"/>
      <c r="BNB313" s="359"/>
      <c r="BNC313" s="145"/>
      <c r="BND313" s="360"/>
      <c r="BNF313" s="42"/>
      <c r="BNG313" s="43"/>
      <c r="BNH313" s="359"/>
      <c r="BNI313" s="359"/>
      <c r="BNJ313" s="359"/>
      <c r="BNK313" s="145"/>
      <c r="BNL313" s="360"/>
      <c r="BNN313" s="42"/>
      <c r="BNO313" s="43"/>
      <c r="BNP313" s="359"/>
      <c r="BNQ313" s="359"/>
      <c r="BNR313" s="359"/>
      <c r="BNS313" s="145"/>
      <c r="BNT313" s="360"/>
      <c r="BNV313" s="42"/>
      <c r="BNW313" s="43"/>
      <c r="BNX313" s="359"/>
      <c r="BNY313" s="359"/>
      <c r="BNZ313" s="359"/>
      <c r="BOA313" s="145"/>
      <c r="BOB313" s="360"/>
      <c r="BOD313" s="42"/>
      <c r="BOE313" s="43"/>
      <c r="BOF313" s="359"/>
      <c r="BOG313" s="359"/>
      <c r="BOH313" s="359"/>
      <c r="BOI313" s="145"/>
      <c r="BOJ313" s="360"/>
      <c r="BOL313" s="42"/>
      <c r="BOM313" s="43"/>
      <c r="BON313" s="359"/>
      <c r="BOO313" s="359"/>
      <c r="BOP313" s="359"/>
      <c r="BOQ313" s="145"/>
      <c r="BOR313" s="360"/>
      <c r="BOT313" s="42"/>
      <c r="BOU313" s="43"/>
      <c r="BOV313" s="359"/>
      <c r="BOW313" s="359"/>
      <c r="BOX313" s="359"/>
      <c r="BOY313" s="145"/>
      <c r="BOZ313" s="360"/>
      <c r="BPB313" s="42"/>
      <c r="BPC313" s="43"/>
      <c r="BPD313" s="359"/>
      <c r="BPE313" s="359"/>
      <c r="BPF313" s="359"/>
      <c r="BPG313" s="145"/>
      <c r="BPH313" s="360"/>
      <c r="BPJ313" s="42"/>
      <c r="BPK313" s="43"/>
      <c r="BPL313" s="359"/>
      <c r="BPM313" s="359"/>
      <c r="BPN313" s="359"/>
      <c r="BPO313" s="145"/>
      <c r="BPP313" s="360"/>
      <c r="BPR313" s="42"/>
      <c r="BPS313" s="43"/>
      <c r="BPT313" s="359"/>
      <c r="BPU313" s="359"/>
      <c r="BPV313" s="359"/>
      <c r="BPW313" s="145"/>
      <c r="BPX313" s="360"/>
      <c r="BPZ313" s="42"/>
      <c r="BQA313" s="43"/>
      <c r="BQB313" s="359"/>
      <c r="BQC313" s="359"/>
      <c r="BQD313" s="359"/>
      <c r="BQE313" s="145"/>
      <c r="BQF313" s="360"/>
      <c r="BQH313" s="42"/>
      <c r="BQI313" s="43"/>
      <c r="BQJ313" s="359"/>
      <c r="BQK313" s="359"/>
      <c r="BQL313" s="359"/>
      <c r="BQM313" s="145"/>
      <c r="BQN313" s="360"/>
      <c r="BQP313" s="42"/>
      <c r="BQQ313" s="43"/>
      <c r="BQR313" s="359"/>
      <c r="BQS313" s="359"/>
      <c r="BQT313" s="359"/>
      <c r="BQU313" s="145"/>
      <c r="BQV313" s="360"/>
      <c r="BQX313" s="42"/>
      <c r="BQY313" s="43"/>
      <c r="BQZ313" s="359"/>
      <c r="BRA313" s="359"/>
      <c r="BRB313" s="359"/>
      <c r="BRC313" s="145"/>
      <c r="BRD313" s="360"/>
      <c r="BRF313" s="42"/>
      <c r="BRG313" s="43"/>
      <c r="BRH313" s="359"/>
      <c r="BRI313" s="359"/>
      <c r="BRJ313" s="359"/>
      <c r="BRK313" s="145"/>
      <c r="BRL313" s="360"/>
      <c r="BRN313" s="42"/>
      <c r="BRO313" s="43"/>
      <c r="BRP313" s="359"/>
      <c r="BRQ313" s="359"/>
      <c r="BRR313" s="359"/>
      <c r="BRS313" s="145"/>
      <c r="BRT313" s="360"/>
      <c r="BRV313" s="42"/>
      <c r="BRW313" s="43"/>
      <c r="BRX313" s="359"/>
      <c r="BRY313" s="359"/>
      <c r="BRZ313" s="359"/>
      <c r="BSA313" s="145"/>
      <c r="BSB313" s="360"/>
      <c r="BSD313" s="42"/>
      <c r="BSE313" s="43"/>
      <c r="BSF313" s="359"/>
      <c r="BSG313" s="359"/>
      <c r="BSH313" s="359"/>
      <c r="BSI313" s="145"/>
      <c r="BSJ313" s="360"/>
      <c r="BSL313" s="42"/>
      <c r="BSM313" s="43"/>
      <c r="BSN313" s="359"/>
      <c r="BSO313" s="359"/>
      <c r="BSP313" s="359"/>
      <c r="BSQ313" s="145"/>
      <c r="BSR313" s="360"/>
      <c r="BST313" s="42"/>
      <c r="BSU313" s="43"/>
      <c r="BSV313" s="359"/>
      <c r="BSW313" s="359"/>
      <c r="BSX313" s="359"/>
      <c r="BSY313" s="145"/>
      <c r="BSZ313" s="360"/>
      <c r="BTB313" s="42"/>
      <c r="BTC313" s="43"/>
      <c r="BTD313" s="359"/>
      <c r="BTE313" s="359"/>
      <c r="BTF313" s="359"/>
      <c r="BTG313" s="145"/>
      <c r="BTH313" s="360"/>
      <c r="BTJ313" s="42"/>
      <c r="BTK313" s="43"/>
      <c r="BTL313" s="359"/>
      <c r="BTM313" s="359"/>
      <c r="BTN313" s="359"/>
      <c r="BTO313" s="145"/>
      <c r="BTP313" s="360"/>
      <c r="BTR313" s="42"/>
      <c r="BTS313" s="43"/>
      <c r="BTT313" s="359"/>
      <c r="BTU313" s="359"/>
      <c r="BTV313" s="359"/>
      <c r="BTW313" s="145"/>
      <c r="BTX313" s="360"/>
      <c r="BTZ313" s="42"/>
      <c r="BUA313" s="43"/>
      <c r="BUB313" s="359"/>
      <c r="BUC313" s="359"/>
      <c r="BUD313" s="359"/>
      <c r="BUE313" s="145"/>
      <c r="BUF313" s="360"/>
      <c r="BUH313" s="42"/>
      <c r="BUI313" s="43"/>
      <c r="BUJ313" s="359"/>
      <c r="BUK313" s="359"/>
      <c r="BUL313" s="359"/>
      <c r="BUM313" s="145"/>
      <c r="BUN313" s="360"/>
      <c r="BUP313" s="42"/>
      <c r="BUQ313" s="43"/>
      <c r="BUR313" s="359"/>
      <c r="BUS313" s="359"/>
      <c r="BUT313" s="359"/>
      <c r="BUU313" s="145"/>
      <c r="BUV313" s="360"/>
      <c r="BUX313" s="42"/>
      <c r="BUY313" s="43"/>
      <c r="BUZ313" s="359"/>
      <c r="BVA313" s="359"/>
      <c r="BVB313" s="359"/>
      <c r="BVC313" s="145"/>
      <c r="BVD313" s="360"/>
      <c r="BVF313" s="42"/>
      <c r="BVG313" s="43"/>
      <c r="BVH313" s="359"/>
      <c r="BVI313" s="359"/>
      <c r="BVJ313" s="359"/>
      <c r="BVK313" s="145"/>
      <c r="BVL313" s="360"/>
      <c r="BVN313" s="42"/>
      <c r="BVO313" s="43"/>
      <c r="BVP313" s="359"/>
      <c r="BVQ313" s="359"/>
      <c r="BVR313" s="359"/>
      <c r="BVS313" s="145"/>
      <c r="BVT313" s="360"/>
      <c r="BVV313" s="42"/>
      <c r="BVW313" s="43"/>
      <c r="BVX313" s="359"/>
      <c r="BVY313" s="359"/>
      <c r="BVZ313" s="359"/>
      <c r="BWA313" s="145"/>
      <c r="BWB313" s="360"/>
      <c r="BWD313" s="42"/>
      <c r="BWE313" s="43"/>
      <c r="BWF313" s="359"/>
      <c r="BWG313" s="359"/>
      <c r="BWH313" s="359"/>
      <c r="BWI313" s="145"/>
      <c r="BWJ313" s="360"/>
      <c r="BWL313" s="42"/>
      <c r="BWM313" s="43"/>
      <c r="BWN313" s="359"/>
      <c r="BWO313" s="359"/>
      <c r="BWP313" s="359"/>
      <c r="BWQ313" s="145"/>
      <c r="BWR313" s="360"/>
      <c r="BWT313" s="42"/>
      <c r="BWU313" s="43"/>
      <c r="BWV313" s="359"/>
      <c r="BWW313" s="359"/>
      <c r="BWX313" s="359"/>
      <c r="BWY313" s="145"/>
      <c r="BWZ313" s="360"/>
      <c r="BXB313" s="42"/>
      <c r="BXC313" s="43"/>
      <c r="BXD313" s="359"/>
      <c r="BXE313" s="359"/>
      <c r="BXF313" s="359"/>
      <c r="BXG313" s="145"/>
      <c r="BXH313" s="360"/>
      <c r="BXJ313" s="42"/>
      <c r="BXK313" s="43"/>
      <c r="BXL313" s="359"/>
      <c r="BXM313" s="359"/>
      <c r="BXN313" s="359"/>
      <c r="BXO313" s="145"/>
      <c r="BXP313" s="360"/>
      <c r="BXR313" s="42"/>
      <c r="BXS313" s="43"/>
      <c r="BXT313" s="359"/>
      <c r="BXU313" s="359"/>
      <c r="BXV313" s="359"/>
      <c r="BXW313" s="145"/>
      <c r="BXX313" s="360"/>
      <c r="BXZ313" s="42"/>
      <c r="BYA313" s="43"/>
      <c r="BYB313" s="359"/>
      <c r="BYC313" s="359"/>
      <c r="BYD313" s="359"/>
      <c r="BYE313" s="145"/>
      <c r="BYF313" s="360"/>
      <c r="BYH313" s="42"/>
      <c r="BYI313" s="43"/>
      <c r="BYJ313" s="359"/>
      <c r="BYK313" s="359"/>
      <c r="BYL313" s="359"/>
      <c r="BYM313" s="145"/>
      <c r="BYN313" s="360"/>
      <c r="BYP313" s="42"/>
      <c r="BYQ313" s="43"/>
      <c r="BYR313" s="359"/>
      <c r="BYS313" s="359"/>
      <c r="BYT313" s="359"/>
      <c r="BYU313" s="145"/>
      <c r="BYV313" s="360"/>
      <c r="BYX313" s="42"/>
      <c r="BYY313" s="43"/>
      <c r="BYZ313" s="359"/>
      <c r="BZA313" s="359"/>
      <c r="BZB313" s="359"/>
      <c r="BZC313" s="145"/>
      <c r="BZD313" s="360"/>
      <c r="BZF313" s="42"/>
      <c r="BZG313" s="43"/>
      <c r="BZH313" s="359"/>
      <c r="BZI313" s="359"/>
      <c r="BZJ313" s="359"/>
      <c r="BZK313" s="145"/>
      <c r="BZL313" s="360"/>
      <c r="BZN313" s="42"/>
      <c r="BZO313" s="43"/>
      <c r="BZP313" s="359"/>
      <c r="BZQ313" s="359"/>
      <c r="BZR313" s="359"/>
      <c r="BZS313" s="145"/>
      <c r="BZT313" s="360"/>
      <c r="BZV313" s="42"/>
      <c r="BZW313" s="43"/>
      <c r="BZX313" s="359"/>
      <c r="BZY313" s="359"/>
      <c r="BZZ313" s="359"/>
      <c r="CAA313" s="145"/>
      <c r="CAB313" s="360"/>
      <c r="CAD313" s="42"/>
      <c r="CAE313" s="43"/>
      <c r="CAF313" s="359"/>
      <c r="CAG313" s="359"/>
      <c r="CAH313" s="359"/>
      <c r="CAI313" s="145"/>
      <c r="CAJ313" s="360"/>
      <c r="CAL313" s="42"/>
      <c r="CAM313" s="43"/>
      <c r="CAN313" s="359"/>
      <c r="CAO313" s="359"/>
      <c r="CAP313" s="359"/>
      <c r="CAQ313" s="145"/>
      <c r="CAR313" s="360"/>
      <c r="CAT313" s="42"/>
      <c r="CAU313" s="43"/>
      <c r="CAV313" s="359"/>
      <c r="CAW313" s="359"/>
      <c r="CAX313" s="359"/>
      <c r="CAY313" s="145"/>
      <c r="CAZ313" s="360"/>
      <c r="CBB313" s="42"/>
      <c r="CBC313" s="43"/>
      <c r="CBD313" s="359"/>
      <c r="CBE313" s="359"/>
      <c r="CBF313" s="359"/>
      <c r="CBG313" s="145"/>
      <c r="CBH313" s="360"/>
      <c r="CBJ313" s="42"/>
      <c r="CBK313" s="43"/>
      <c r="CBL313" s="359"/>
      <c r="CBM313" s="359"/>
      <c r="CBN313" s="359"/>
      <c r="CBO313" s="145"/>
      <c r="CBP313" s="360"/>
      <c r="CBR313" s="42"/>
      <c r="CBS313" s="43"/>
      <c r="CBT313" s="359"/>
      <c r="CBU313" s="359"/>
      <c r="CBV313" s="359"/>
      <c r="CBW313" s="145"/>
      <c r="CBX313" s="360"/>
      <c r="CBZ313" s="42"/>
      <c r="CCA313" s="43"/>
      <c r="CCB313" s="359"/>
      <c r="CCC313" s="359"/>
      <c r="CCD313" s="359"/>
      <c r="CCE313" s="145"/>
      <c r="CCF313" s="360"/>
      <c r="CCH313" s="42"/>
      <c r="CCI313" s="43"/>
      <c r="CCJ313" s="359"/>
      <c r="CCK313" s="359"/>
      <c r="CCL313" s="359"/>
      <c r="CCM313" s="145"/>
      <c r="CCN313" s="360"/>
      <c r="CCP313" s="42"/>
      <c r="CCQ313" s="43"/>
      <c r="CCR313" s="359"/>
      <c r="CCS313" s="359"/>
      <c r="CCT313" s="359"/>
      <c r="CCU313" s="145"/>
      <c r="CCV313" s="360"/>
      <c r="CCX313" s="42"/>
      <c r="CCY313" s="43"/>
      <c r="CCZ313" s="359"/>
      <c r="CDA313" s="359"/>
      <c r="CDB313" s="359"/>
      <c r="CDC313" s="145"/>
      <c r="CDD313" s="360"/>
      <c r="CDF313" s="42"/>
      <c r="CDG313" s="43"/>
      <c r="CDH313" s="359"/>
      <c r="CDI313" s="359"/>
      <c r="CDJ313" s="359"/>
      <c r="CDK313" s="145"/>
      <c r="CDL313" s="360"/>
      <c r="CDN313" s="42"/>
      <c r="CDO313" s="43"/>
      <c r="CDP313" s="359"/>
      <c r="CDQ313" s="359"/>
      <c r="CDR313" s="359"/>
      <c r="CDS313" s="145"/>
      <c r="CDT313" s="360"/>
      <c r="CDV313" s="42"/>
      <c r="CDW313" s="43"/>
      <c r="CDX313" s="359"/>
      <c r="CDY313" s="359"/>
      <c r="CDZ313" s="359"/>
      <c r="CEA313" s="145"/>
      <c r="CEB313" s="360"/>
      <c r="CED313" s="42"/>
      <c r="CEE313" s="43"/>
      <c r="CEF313" s="359"/>
      <c r="CEG313" s="359"/>
      <c r="CEH313" s="359"/>
      <c r="CEI313" s="145"/>
      <c r="CEJ313" s="360"/>
      <c r="CEL313" s="42"/>
      <c r="CEM313" s="43"/>
      <c r="CEN313" s="359"/>
      <c r="CEO313" s="359"/>
      <c r="CEP313" s="359"/>
      <c r="CEQ313" s="145"/>
      <c r="CER313" s="360"/>
      <c r="CET313" s="42"/>
      <c r="CEU313" s="43"/>
      <c r="CEV313" s="359"/>
      <c r="CEW313" s="359"/>
      <c r="CEX313" s="359"/>
      <c r="CEY313" s="145"/>
      <c r="CEZ313" s="360"/>
      <c r="CFB313" s="42"/>
      <c r="CFC313" s="43"/>
      <c r="CFD313" s="359"/>
      <c r="CFE313" s="359"/>
      <c r="CFF313" s="359"/>
      <c r="CFG313" s="145"/>
      <c r="CFH313" s="360"/>
      <c r="CFJ313" s="42"/>
      <c r="CFK313" s="43"/>
      <c r="CFL313" s="359"/>
      <c r="CFM313" s="359"/>
      <c r="CFN313" s="359"/>
      <c r="CFO313" s="145"/>
      <c r="CFP313" s="360"/>
      <c r="CFR313" s="42"/>
      <c r="CFS313" s="43"/>
      <c r="CFT313" s="359"/>
      <c r="CFU313" s="359"/>
      <c r="CFV313" s="359"/>
      <c r="CFW313" s="145"/>
      <c r="CFX313" s="360"/>
      <c r="CFZ313" s="42"/>
      <c r="CGA313" s="43"/>
      <c r="CGB313" s="359"/>
      <c r="CGC313" s="359"/>
      <c r="CGD313" s="359"/>
      <c r="CGE313" s="145"/>
      <c r="CGF313" s="360"/>
      <c r="CGH313" s="42"/>
      <c r="CGI313" s="43"/>
      <c r="CGJ313" s="359"/>
      <c r="CGK313" s="359"/>
      <c r="CGL313" s="359"/>
      <c r="CGM313" s="145"/>
      <c r="CGN313" s="360"/>
      <c r="CGP313" s="42"/>
      <c r="CGQ313" s="43"/>
      <c r="CGR313" s="359"/>
      <c r="CGS313" s="359"/>
      <c r="CGT313" s="359"/>
      <c r="CGU313" s="145"/>
      <c r="CGV313" s="360"/>
      <c r="CGX313" s="42"/>
      <c r="CGY313" s="43"/>
      <c r="CGZ313" s="359"/>
      <c r="CHA313" s="359"/>
      <c r="CHB313" s="359"/>
      <c r="CHC313" s="145"/>
      <c r="CHD313" s="360"/>
      <c r="CHF313" s="42"/>
      <c r="CHG313" s="43"/>
      <c r="CHH313" s="359"/>
      <c r="CHI313" s="359"/>
      <c r="CHJ313" s="359"/>
      <c r="CHK313" s="145"/>
      <c r="CHL313" s="360"/>
      <c r="CHN313" s="42"/>
      <c r="CHO313" s="43"/>
      <c r="CHP313" s="359"/>
      <c r="CHQ313" s="359"/>
      <c r="CHR313" s="359"/>
      <c r="CHS313" s="145"/>
      <c r="CHT313" s="360"/>
      <c r="CHV313" s="42"/>
      <c r="CHW313" s="43"/>
      <c r="CHX313" s="359"/>
      <c r="CHY313" s="359"/>
      <c r="CHZ313" s="359"/>
      <c r="CIA313" s="145"/>
      <c r="CIB313" s="360"/>
      <c r="CID313" s="42"/>
      <c r="CIE313" s="43"/>
      <c r="CIF313" s="359"/>
      <c r="CIG313" s="359"/>
      <c r="CIH313" s="359"/>
      <c r="CII313" s="145"/>
      <c r="CIJ313" s="360"/>
      <c r="CIL313" s="42"/>
      <c r="CIM313" s="43"/>
      <c r="CIN313" s="359"/>
      <c r="CIO313" s="359"/>
      <c r="CIP313" s="359"/>
      <c r="CIQ313" s="145"/>
      <c r="CIR313" s="360"/>
      <c r="CIT313" s="42"/>
      <c r="CIU313" s="43"/>
      <c r="CIV313" s="359"/>
      <c r="CIW313" s="359"/>
      <c r="CIX313" s="359"/>
      <c r="CIY313" s="145"/>
      <c r="CIZ313" s="360"/>
      <c r="CJB313" s="42"/>
      <c r="CJC313" s="43"/>
      <c r="CJD313" s="359"/>
      <c r="CJE313" s="359"/>
      <c r="CJF313" s="359"/>
      <c r="CJG313" s="145"/>
      <c r="CJH313" s="360"/>
      <c r="CJJ313" s="42"/>
      <c r="CJK313" s="43"/>
      <c r="CJL313" s="359"/>
      <c r="CJM313" s="359"/>
      <c r="CJN313" s="359"/>
      <c r="CJO313" s="145"/>
      <c r="CJP313" s="360"/>
      <c r="CJR313" s="42"/>
      <c r="CJS313" s="43"/>
      <c r="CJT313" s="359"/>
      <c r="CJU313" s="359"/>
      <c r="CJV313" s="359"/>
      <c r="CJW313" s="145"/>
      <c r="CJX313" s="360"/>
      <c r="CJZ313" s="42"/>
      <c r="CKA313" s="43"/>
      <c r="CKB313" s="359"/>
      <c r="CKC313" s="359"/>
      <c r="CKD313" s="359"/>
      <c r="CKE313" s="145"/>
      <c r="CKF313" s="360"/>
      <c r="CKH313" s="42"/>
      <c r="CKI313" s="43"/>
      <c r="CKJ313" s="359"/>
      <c r="CKK313" s="359"/>
      <c r="CKL313" s="359"/>
      <c r="CKM313" s="145"/>
      <c r="CKN313" s="360"/>
      <c r="CKP313" s="42"/>
      <c r="CKQ313" s="43"/>
      <c r="CKR313" s="359"/>
      <c r="CKS313" s="359"/>
      <c r="CKT313" s="359"/>
      <c r="CKU313" s="145"/>
      <c r="CKV313" s="360"/>
      <c r="CKX313" s="42"/>
      <c r="CKY313" s="43"/>
      <c r="CKZ313" s="359"/>
      <c r="CLA313" s="359"/>
      <c r="CLB313" s="359"/>
      <c r="CLC313" s="145"/>
      <c r="CLD313" s="360"/>
      <c r="CLF313" s="42"/>
      <c r="CLG313" s="43"/>
      <c r="CLH313" s="359"/>
      <c r="CLI313" s="359"/>
      <c r="CLJ313" s="359"/>
      <c r="CLK313" s="145"/>
      <c r="CLL313" s="360"/>
      <c r="CLN313" s="42"/>
      <c r="CLO313" s="43"/>
      <c r="CLP313" s="359"/>
      <c r="CLQ313" s="359"/>
      <c r="CLR313" s="359"/>
      <c r="CLS313" s="145"/>
      <c r="CLT313" s="360"/>
      <c r="CLV313" s="42"/>
      <c r="CLW313" s="43"/>
      <c r="CLX313" s="359"/>
      <c r="CLY313" s="359"/>
      <c r="CLZ313" s="359"/>
      <c r="CMA313" s="145"/>
      <c r="CMB313" s="360"/>
      <c r="CMD313" s="42"/>
      <c r="CME313" s="43"/>
      <c r="CMF313" s="359"/>
      <c r="CMG313" s="359"/>
      <c r="CMH313" s="359"/>
      <c r="CMI313" s="145"/>
      <c r="CMJ313" s="360"/>
      <c r="CML313" s="42"/>
      <c r="CMM313" s="43"/>
      <c r="CMN313" s="359"/>
      <c r="CMO313" s="359"/>
      <c r="CMP313" s="359"/>
      <c r="CMQ313" s="145"/>
      <c r="CMR313" s="360"/>
      <c r="CMT313" s="42"/>
      <c r="CMU313" s="43"/>
      <c r="CMV313" s="359"/>
      <c r="CMW313" s="359"/>
      <c r="CMX313" s="359"/>
      <c r="CMY313" s="145"/>
      <c r="CMZ313" s="360"/>
      <c r="CNB313" s="42"/>
      <c r="CNC313" s="43"/>
      <c r="CND313" s="359"/>
      <c r="CNE313" s="359"/>
      <c r="CNF313" s="359"/>
      <c r="CNG313" s="145"/>
      <c r="CNH313" s="360"/>
      <c r="CNJ313" s="42"/>
      <c r="CNK313" s="43"/>
      <c r="CNL313" s="359"/>
      <c r="CNM313" s="359"/>
      <c r="CNN313" s="359"/>
      <c r="CNO313" s="145"/>
      <c r="CNP313" s="360"/>
      <c r="CNR313" s="42"/>
      <c r="CNS313" s="43"/>
      <c r="CNT313" s="359"/>
      <c r="CNU313" s="359"/>
      <c r="CNV313" s="359"/>
      <c r="CNW313" s="145"/>
      <c r="CNX313" s="360"/>
      <c r="CNZ313" s="42"/>
      <c r="COA313" s="43"/>
      <c r="COB313" s="359"/>
      <c r="COC313" s="359"/>
      <c r="COD313" s="359"/>
      <c r="COE313" s="145"/>
      <c r="COF313" s="360"/>
      <c r="COH313" s="42"/>
      <c r="COI313" s="43"/>
      <c r="COJ313" s="359"/>
      <c r="COK313" s="359"/>
      <c r="COL313" s="359"/>
      <c r="COM313" s="145"/>
      <c r="CON313" s="360"/>
      <c r="COP313" s="42"/>
      <c r="COQ313" s="43"/>
      <c r="COR313" s="359"/>
      <c r="COS313" s="359"/>
      <c r="COT313" s="359"/>
      <c r="COU313" s="145"/>
      <c r="COV313" s="360"/>
      <c r="COX313" s="42"/>
      <c r="COY313" s="43"/>
      <c r="COZ313" s="359"/>
      <c r="CPA313" s="359"/>
      <c r="CPB313" s="359"/>
      <c r="CPC313" s="145"/>
      <c r="CPD313" s="360"/>
      <c r="CPF313" s="42"/>
      <c r="CPG313" s="43"/>
      <c r="CPH313" s="359"/>
      <c r="CPI313" s="359"/>
      <c r="CPJ313" s="359"/>
      <c r="CPK313" s="145"/>
      <c r="CPL313" s="360"/>
      <c r="CPN313" s="42"/>
      <c r="CPO313" s="43"/>
      <c r="CPP313" s="359"/>
      <c r="CPQ313" s="359"/>
      <c r="CPR313" s="359"/>
      <c r="CPS313" s="145"/>
      <c r="CPT313" s="360"/>
      <c r="CPV313" s="42"/>
      <c r="CPW313" s="43"/>
      <c r="CPX313" s="359"/>
      <c r="CPY313" s="359"/>
      <c r="CPZ313" s="359"/>
      <c r="CQA313" s="145"/>
      <c r="CQB313" s="360"/>
      <c r="CQD313" s="42"/>
      <c r="CQE313" s="43"/>
      <c r="CQF313" s="359"/>
      <c r="CQG313" s="359"/>
      <c r="CQH313" s="359"/>
      <c r="CQI313" s="145"/>
      <c r="CQJ313" s="360"/>
      <c r="CQL313" s="42"/>
      <c r="CQM313" s="43"/>
      <c r="CQN313" s="359"/>
      <c r="CQO313" s="359"/>
      <c r="CQP313" s="359"/>
      <c r="CQQ313" s="145"/>
      <c r="CQR313" s="360"/>
      <c r="CQT313" s="42"/>
      <c r="CQU313" s="43"/>
      <c r="CQV313" s="359"/>
      <c r="CQW313" s="359"/>
      <c r="CQX313" s="359"/>
      <c r="CQY313" s="145"/>
      <c r="CQZ313" s="360"/>
      <c r="CRB313" s="42"/>
      <c r="CRC313" s="43"/>
      <c r="CRD313" s="359"/>
      <c r="CRE313" s="359"/>
      <c r="CRF313" s="359"/>
      <c r="CRG313" s="145"/>
      <c r="CRH313" s="360"/>
      <c r="CRJ313" s="42"/>
      <c r="CRK313" s="43"/>
      <c r="CRL313" s="359"/>
      <c r="CRM313" s="359"/>
      <c r="CRN313" s="359"/>
      <c r="CRO313" s="145"/>
      <c r="CRP313" s="360"/>
      <c r="CRR313" s="42"/>
      <c r="CRS313" s="43"/>
      <c r="CRT313" s="359"/>
      <c r="CRU313" s="359"/>
      <c r="CRV313" s="359"/>
      <c r="CRW313" s="145"/>
      <c r="CRX313" s="360"/>
      <c r="CRZ313" s="42"/>
      <c r="CSA313" s="43"/>
      <c r="CSB313" s="359"/>
      <c r="CSC313" s="359"/>
      <c r="CSD313" s="359"/>
      <c r="CSE313" s="145"/>
      <c r="CSF313" s="360"/>
      <c r="CSH313" s="42"/>
      <c r="CSI313" s="43"/>
      <c r="CSJ313" s="359"/>
      <c r="CSK313" s="359"/>
      <c r="CSL313" s="359"/>
      <c r="CSM313" s="145"/>
      <c r="CSN313" s="360"/>
      <c r="CSP313" s="42"/>
      <c r="CSQ313" s="43"/>
      <c r="CSR313" s="359"/>
      <c r="CSS313" s="359"/>
      <c r="CST313" s="359"/>
      <c r="CSU313" s="145"/>
      <c r="CSV313" s="360"/>
      <c r="CSX313" s="42"/>
      <c r="CSY313" s="43"/>
      <c r="CSZ313" s="359"/>
      <c r="CTA313" s="359"/>
      <c r="CTB313" s="359"/>
      <c r="CTC313" s="145"/>
      <c r="CTD313" s="360"/>
      <c r="CTF313" s="42"/>
      <c r="CTG313" s="43"/>
      <c r="CTH313" s="359"/>
      <c r="CTI313" s="359"/>
      <c r="CTJ313" s="359"/>
      <c r="CTK313" s="145"/>
      <c r="CTL313" s="360"/>
      <c r="CTN313" s="42"/>
      <c r="CTO313" s="43"/>
      <c r="CTP313" s="359"/>
      <c r="CTQ313" s="359"/>
      <c r="CTR313" s="359"/>
      <c r="CTS313" s="145"/>
      <c r="CTT313" s="360"/>
      <c r="CTV313" s="42"/>
      <c r="CTW313" s="43"/>
      <c r="CTX313" s="359"/>
      <c r="CTY313" s="359"/>
      <c r="CTZ313" s="359"/>
      <c r="CUA313" s="145"/>
      <c r="CUB313" s="360"/>
      <c r="CUD313" s="42"/>
      <c r="CUE313" s="43"/>
      <c r="CUF313" s="359"/>
      <c r="CUG313" s="359"/>
      <c r="CUH313" s="359"/>
      <c r="CUI313" s="145"/>
      <c r="CUJ313" s="360"/>
      <c r="CUL313" s="42"/>
      <c r="CUM313" s="43"/>
      <c r="CUN313" s="359"/>
      <c r="CUO313" s="359"/>
      <c r="CUP313" s="359"/>
      <c r="CUQ313" s="145"/>
      <c r="CUR313" s="360"/>
      <c r="CUT313" s="42"/>
      <c r="CUU313" s="43"/>
      <c r="CUV313" s="359"/>
      <c r="CUW313" s="359"/>
      <c r="CUX313" s="359"/>
      <c r="CUY313" s="145"/>
      <c r="CUZ313" s="360"/>
      <c r="CVB313" s="42"/>
      <c r="CVC313" s="43"/>
      <c r="CVD313" s="359"/>
      <c r="CVE313" s="359"/>
      <c r="CVF313" s="359"/>
      <c r="CVG313" s="145"/>
      <c r="CVH313" s="360"/>
      <c r="CVJ313" s="42"/>
      <c r="CVK313" s="43"/>
      <c r="CVL313" s="359"/>
      <c r="CVM313" s="359"/>
      <c r="CVN313" s="359"/>
      <c r="CVO313" s="145"/>
      <c r="CVP313" s="360"/>
      <c r="CVR313" s="42"/>
      <c r="CVS313" s="43"/>
      <c r="CVT313" s="359"/>
      <c r="CVU313" s="359"/>
      <c r="CVV313" s="359"/>
      <c r="CVW313" s="145"/>
      <c r="CVX313" s="360"/>
      <c r="CVZ313" s="42"/>
      <c r="CWA313" s="43"/>
      <c r="CWB313" s="359"/>
      <c r="CWC313" s="359"/>
      <c r="CWD313" s="359"/>
      <c r="CWE313" s="145"/>
      <c r="CWF313" s="360"/>
      <c r="CWH313" s="42"/>
      <c r="CWI313" s="43"/>
      <c r="CWJ313" s="359"/>
      <c r="CWK313" s="359"/>
      <c r="CWL313" s="359"/>
      <c r="CWM313" s="145"/>
      <c r="CWN313" s="360"/>
      <c r="CWP313" s="42"/>
      <c r="CWQ313" s="43"/>
      <c r="CWR313" s="359"/>
      <c r="CWS313" s="359"/>
      <c r="CWT313" s="359"/>
      <c r="CWU313" s="145"/>
      <c r="CWV313" s="360"/>
      <c r="CWX313" s="42"/>
      <c r="CWY313" s="43"/>
      <c r="CWZ313" s="359"/>
      <c r="CXA313" s="359"/>
      <c r="CXB313" s="359"/>
      <c r="CXC313" s="145"/>
      <c r="CXD313" s="360"/>
      <c r="CXF313" s="42"/>
      <c r="CXG313" s="43"/>
      <c r="CXH313" s="359"/>
      <c r="CXI313" s="359"/>
      <c r="CXJ313" s="359"/>
      <c r="CXK313" s="145"/>
      <c r="CXL313" s="360"/>
      <c r="CXN313" s="42"/>
      <c r="CXO313" s="43"/>
      <c r="CXP313" s="359"/>
      <c r="CXQ313" s="359"/>
      <c r="CXR313" s="359"/>
      <c r="CXS313" s="145"/>
      <c r="CXT313" s="360"/>
      <c r="CXV313" s="42"/>
      <c r="CXW313" s="43"/>
      <c r="CXX313" s="359"/>
      <c r="CXY313" s="359"/>
      <c r="CXZ313" s="359"/>
      <c r="CYA313" s="145"/>
      <c r="CYB313" s="360"/>
      <c r="CYD313" s="42"/>
      <c r="CYE313" s="43"/>
      <c r="CYF313" s="359"/>
      <c r="CYG313" s="359"/>
      <c r="CYH313" s="359"/>
      <c r="CYI313" s="145"/>
      <c r="CYJ313" s="360"/>
      <c r="CYL313" s="42"/>
      <c r="CYM313" s="43"/>
      <c r="CYN313" s="359"/>
      <c r="CYO313" s="359"/>
      <c r="CYP313" s="359"/>
      <c r="CYQ313" s="145"/>
      <c r="CYR313" s="360"/>
      <c r="CYT313" s="42"/>
      <c r="CYU313" s="43"/>
      <c r="CYV313" s="359"/>
      <c r="CYW313" s="359"/>
      <c r="CYX313" s="359"/>
      <c r="CYY313" s="145"/>
      <c r="CYZ313" s="360"/>
      <c r="CZB313" s="42"/>
      <c r="CZC313" s="43"/>
      <c r="CZD313" s="359"/>
      <c r="CZE313" s="359"/>
      <c r="CZF313" s="359"/>
      <c r="CZG313" s="145"/>
      <c r="CZH313" s="360"/>
      <c r="CZJ313" s="42"/>
      <c r="CZK313" s="43"/>
      <c r="CZL313" s="359"/>
      <c r="CZM313" s="359"/>
      <c r="CZN313" s="359"/>
      <c r="CZO313" s="145"/>
      <c r="CZP313" s="360"/>
      <c r="CZR313" s="42"/>
      <c r="CZS313" s="43"/>
      <c r="CZT313" s="359"/>
      <c r="CZU313" s="359"/>
      <c r="CZV313" s="359"/>
      <c r="CZW313" s="145"/>
      <c r="CZX313" s="360"/>
      <c r="CZZ313" s="42"/>
      <c r="DAA313" s="43"/>
      <c r="DAB313" s="359"/>
      <c r="DAC313" s="359"/>
      <c r="DAD313" s="359"/>
      <c r="DAE313" s="145"/>
      <c r="DAF313" s="360"/>
      <c r="DAH313" s="42"/>
      <c r="DAI313" s="43"/>
      <c r="DAJ313" s="359"/>
      <c r="DAK313" s="359"/>
      <c r="DAL313" s="359"/>
      <c r="DAM313" s="145"/>
      <c r="DAN313" s="360"/>
      <c r="DAP313" s="42"/>
      <c r="DAQ313" s="43"/>
      <c r="DAR313" s="359"/>
      <c r="DAS313" s="359"/>
      <c r="DAT313" s="359"/>
      <c r="DAU313" s="145"/>
      <c r="DAV313" s="360"/>
      <c r="DAX313" s="42"/>
      <c r="DAY313" s="43"/>
      <c r="DAZ313" s="359"/>
      <c r="DBA313" s="359"/>
      <c r="DBB313" s="359"/>
      <c r="DBC313" s="145"/>
      <c r="DBD313" s="360"/>
      <c r="DBF313" s="42"/>
      <c r="DBG313" s="43"/>
      <c r="DBH313" s="359"/>
      <c r="DBI313" s="359"/>
      <c r="DBJ313" s="359"/>
      <c r="DBK313" s="145"/>
      <c r="DBL313" s="360"/>
      <c r="DBN313" s="42"/>
      <c r="DBO313" s="43"/>
      <c r="DBP313" s="359"/>
      <c r="DBQ313" s="359"/>
      <c r="DBR313" s="359"/>
      <c r="DBS313" s="145"/>
      <c r="DBT313" s="360"/>
      <c r="DBV313" s="42"/>
      <c r="DBW313" s="43"/>
      <c r="DBX313" s="359"/>
      <c r="DBY313" s="359"/>
      <c r="DBZ313" s="359"/>
      <c r="DCA313" s="145"/>
      <c r="DCB313" s="360"/>
      <c r="DCD313" s="42"/>
      <c r="DCE313" s="43"/>
      <c r="DCF313" s="359"/>
      <c r="DCG313" s="359"/>
      <c r="DCH313" s="359"/>
      <c r="DCI313" s="145"/>
      <c r="DCJ313" s="360"/>
      <c r="DCL313" s="42"/>
      <c r="DCM313" s="43"/>
      <c r="DCN313" s="359"/>
      <c r="DCO313" s="359"/>
      <c r="DCP313" s="359"/>
      <c r="DCQ313" s="145"/>
      <c r="DCR313" s="360"/>
      <c r="DCT313" s="42"/>
      <c r="DCU313" s="43"/>
      <c r="DCV313" s="359"/>
      <c r="DCW313" s="359"/>
      <c r="DCX313" s="359"/>
      <c r="DCY313" s="145"/>
      <c r="DCZ313" s="360"/>
      <c r="DDB313" s="42"/>
      <c r="DDC313" s="43"/>
      <c r="DDD313" s="359"/>
      <c r="DDE313" s="359"/>
      <c r="DDF313" s="359"/>
      <c r="DDG313" s="145"/>
      <c r="DDH313" s="360"/>
      <c r="DDJ313" s="42"/>
      <c r="DDK313" s="43"/>
      <c r="DDL313" s="359"/>
      <c r="DDM313" s="359"/>
      <c r="DDN313" s="359"/>
      <c r="DDO313" s="145"/>
      <c r="DDP313" s="360"/>
      <c r="DDR313" s="42"/>
      <c r="DDS313" s="43"/>
      <c r="DDT313" s="359"/>
      <c r="DDU313" s="359"/>
      <c r="DDV313" s="359"/>
      <c r="DDW313" s="145"/>
      <c r="DDX313" s="360"/>
      <c r="DDZ313" s="42"/>
      <c r="DEA313" s="43"/>
      <c r="DEB313" s="359"/>
      <c r="DEC313" s="359"/>
      <c r="DED313" s="359"/>
      <c r="DEE313" s="145"/>
      <c r="DEF313" s="360"/>
      <c r="DEH313" s="42"/>
      <c r="DEI313" s="43"/>
      <c r="DEJ313" s="359"/>
      <c r="DEK313" s="359"/>
      <c r="DEL313" s="359"/>
      <c r="DEM313" s="145"/>
      <c r="DEN313" s="360"/>
      <c r="DEP313" s="42"/>
      <c r="DEQ313" s="43"/>
      <c r="DER313" s="359"/>
      <c r="DES313" s="359"/>
      <c r="DET313" s="359"/>
      <c r="DEU313" s="145"/>
      <c r="DEV313" s="360"/>
      <c r="DEX313" s="42"/>
      <c r="DEY313" s="43"/>
      <c r="DEZ313" s="359"/>
      <c r="DFA313" s="359"/>
      <c r="DFB313" s="359"/>
      <c r="DFC313" s="145"/>
      <c r="DFD313" s="360"/>
      <c r="DFF313" s="42"/>
      <c r="DFG313" s="43"/>
      <c r="DFH313" s="359"/>
      <c r="DFI313" s="359"/>
      <c r="DFJ313" s="359"/>
      <c r="DFK313" s="145"/>
      <c r="DFL313" s="360"/>
      <c r="DFN313" s="42"/>
      <c r="DFO313" s="43"/>
      <c r="DFP313" s="359"/>
      <c r="DFQ313" s="359"/>
      <c r="DFR313" s="359"/>
      <c r="DFS313" s="145"/>
      <c r="DFT313" s="360"/>
      <c r="DFV313" s="42"/>
      <c r="DFW313" s="43"/>
      <c r="DFX313" s="359"/>
      <c r="DFY313" s="359"/>
      <c r="DFZ313" s="359"/>
      <c r="DGA313" s="145"/>
      <c r="DGB313" s="360"/>
      <c r="DGD313" s="42"/>
      <c r="DGE313" s="43"/>
      <c r="DGF313" s="359"/>
      <c r="DGG313" s="359"/>
      <c r="DGH313" s="359"/>
      <c r="DGI313" s="145"/>
      <c r="DGJ313" s="360"/>
      <c r="DGL313" s="42"/>
      <c r="DGM313" s="43"/>
      <c r="DGN313" s="359"/>
      <c r="DGO313" s="359"/>
      <c r="DGP313" s="359"/>
      <c r="DGQ313" s="145"/>
      <c r="DGR313" s="360"/>
      <c r="DGT313" s="42"/>
      <c r="DGU313" s="43"/>
      <c r="DGV313" s="359"/>
      <c r="DGW313" s="359"/>
      <c r="DGX313" s="359"/>
      <c r="DGY313" s="145"/>
      <c r="DGZ313" s="360"/>
      <c r="DHB313" s="42"/>
      <c r="DHC313" s="43"/>
      <c r="DHD313" s="359"/>
      <c r="DHE313" s="359"/>
      <c r="DHF313" s="359"/>
      <c r="DHG313" s="145"/>
      <c r="DHH313" s="360"/>
      <c r="DHJ313" s="42"/>
      <c r="DHK313" s="43"/>
      <c r="DHL313" s="359"/>
      <c r="DHM313" s="359"/>
      <c r="DHN313" s="359"/>
      <c r="DHO313" s="145"/>
      <c r="DHP313" s="360"/>
      <c r="DHR313" s="42"/>
      <c r="DHS313" s="43"/>
      <c r="DHT313" s="359"/>
      <c r="DHU313" s="359"/>
      <c r="DHV313" s="359"/>
      <c r="DHW313" s="145"/>
      <c r="DHX313" s="360"/>
      <c r="DHZ313" s="42"/>
      <c r="DIA313" s="43"/>
      <c r="DIB313" s="359"/>
      <c r="DIC313" s="359"/>
      <c r="DID313" s="359"/>
      <c r="DIE313" s="145"/>
      <c r="DIF313" s="360"/>
      <c r="DIH313" s="42"/>
      <c r="DII313" s="43"/>
      <c r="DIJ313" s="359"/>
      <c r="DIK313" s="359"/>
      <c r="DIL313" s="359"/>
      <c r="DIM313" s="145"/>
      <c r="DIN313" s="360"/>
      <c r="DIP313" s="42"/>
      <c r="DIQ313" s="43"/>
      <c r="DIR313" s="359"/>
      <c r="DIS313" s="359"/>
      <c r="DIT313" s="359"/>
      <c r="DIU313" s="145"/>
      <c r="DIV313" s="360"/>
      <c r="DIX313" s="42"/>
      <c r="DIY313" s="43"/>
      <c r="DIZ313" s="359"/>
      <c r="DJA313" s="359"/>
      <c r="DJB313" s="359"/>
      <c r="DJC313" s="145"/>
      <c r="DJD313" s="360"/>
      <c r="DJF313" s="42"/>
      <c r="DJG313" s="43"/>
      <c r="DJH313" s="359"/>
      <c r="DJI313" s="359"/>
      <c r="DJJ313" s="359"/>
      <c r="DJK313" s="145"/>
      <c r="DJL313" s="360"/>
      <c r="DJN313" s="42"/>
      <c r="DJO313" s="43"/>
      <c r="DJP313" s="359"/>
      <c r="DJQ313" s="359"/>
      <c r="DJR313" s="359"/>
      <c r="DJS313" s="145"/>
      <c r="DJT313" s="360"/>
      <c r="DJV313" s="42"/>
      <c r="DJW313" s="43"/>
      <c r="DJX313" s="359"/>
      <c r="DJY313" s="359"/>
      <c r="DJZ313" s="359"/>
      <c r="DKA313" s="145"/>
      <c r="DKB313" s="360"/>
      <c r="DKD313" s="42"/>
      <c r="DKE313" s="43"/>
      <c r="DKF313" s="359"/>
      <c r="DKG313" s="359"/>
      <c r="DKH313" s="359"/>
      <c r="DKI313" s="145"/>
      <c r="DKJ313" s="360"/>
      <c r="DKL313" s="42"/>
      <c r="DKM313" s="43"/>
      <c r="DKN313" s="359"/>
      <c r="DKO313" s="359"/>
      <c r="DKP313" s="359"/>
      <c r="DKQ313" s="145"/>
      <c r="DKR313" s="360"/>
      <c r="DKT313" s="42"/>
      <c r="DKU313" s="43"/>
      <c r="DKV313" s="359"/>
      <c r="DKW313" s="359"/>
      <c r="DKX313" s="359"/>
      <c r="DKY313" s="145"/>
      <c r="DKZ313" s="360"/>
      <c r="DLB313" s="42"/>
      <c r="DLC313" s="43"/>
      <c r="DLD313" s="359"/>
      <c r="DLE313" s="359"/>
      <c r="DLF313" s="359"/>
      <c r="DLG313" s="145"/>
      <c r="DLH313" s="360"/>
      <c r="DLJ313" s="42"/>
      <c r="DLK313" s="43"/>
      <c r="DLL313" s="359"/>
      <c r="DLM313" s="359"/>
      <c r="DLN313" s="359"/>
      <c r="DLO313" s="145"/>
      <c r="DLP313" s="360"/>
      <c r="DLR313" s="42"/>
      <c r="DLS313" s="43"/>
      <c r="DLT313" s="359"/>
      <c r="DLU313" s="359"/>
      <c r="DLV313" s="359"/>
      <c r="DLW313" s="145"/>
      <c r="DLX313" s="360"/>
      <c r="DLZ313" s="42"/>
      <c r="DMA313" s="43"/>
      <c r="DMB313" s="359"/>
      <c r="DMC313" s="359"/>
      <c r="DMD313" s="359"/>
      <c r="DME313" s="145"/>
      <c r="DMF313" s="360"/>
      <c r="DMH313" s="42"/>
      <c r="DMI313" s="43"/>
      <c r="DMJ313" s="359"/>
      <c r="DMK313" s="359"/>
      <c r="DML313" s="359"/>
      <c r="DMM313" s="145"/>
      <c r="DMN313" s="360"/>
      <c r="DMP313" s="42"/>
      <c r="DMQ313" s="43"/>
      <c r="DMR313" s="359"/>
      <c r="DMS313" s="359"/>
      <c r="DMT313" s="359"/>
      <c r="DMU313" s="145"/>
      <c r="DMV313" s="360"/>
      <c r="DMX313" s="42"/>
      <c r="DMY313" s="43"/>
      <c r="DMZ313" s="359"/>
      <c r="DNA313" s="359"/>
      <c r="DNB313" s="359"/>
      <c r="DNC313" s="145"/>
      <c r="DND313" s="360"/>
      <c r="DNF313" s="42"/>
      <c r="DNG313" s="43"/>
      <c r="DNH313" s="359"/>
      <c r="DNI313" s="359"/>
      <c r="DNJ313" s="359"/>
      <c r="DNK313" s="145"/>
      <c r="DNL313" s="360"/>
      <c r="DNN313" s="42"/>
      <c r="DNO313" s="43"/>
      <c r="DNP313" s="359"/>
      <c r="DNQ313" s="359"/>
      <c r="DNR313" s="359"/>
      <c r="DNS313" s="145"/>
      <c r="DNT313" s="360"/>
      <c r="DNV313" s="42"/>
      <c r="DNW313" s="43"/>
      <c r="DNX313" s="359"/>
      <c r="DNY313" s="359"/>
      <c r="DNZ313" s="359"/>
      <c r="DOA313" s="145"/>
      <c r="DOB313" s="360"/>
      <c r="DOD313" s="42"/>
      <c r="DOE313" s="43"/>
      <c r="DOF313" s="359"/>
      <c r="DOG313" s="359"/>
      <c r="DOH313" s="359"/>
      <c r="DOI313" s="145"/>
      <c r="DOJ313" s="360"/>
      <c r="DOL313" s="42"/>
      <c r="DOM313" s="43"/>
      <c r="DON313" s="359"/>
      <c r="DOO313" s="359"/>
      <c r="DOP313" s="359"/>
      <c r="DOQ313" s="145"/>
      <c r="DOR313" s="360"/>
      <c r="DOT313" s="42"/>
      <c r="DOU313" s="43"/>
      <c r="DOV313" s="359"/>
      <c r="DOW313" s="359"/>
      <c r="DOX313" s="359"/>
      <c r="DOY313" s="145"/>
      <c r="DOZ313" s="360"/>
      <c r="DPB313" s="42"/>
      <c r="DPC313" s="43"/>
      <c r="DPD313" s="359"/>
      <c r="DPE313" s="359"/>
      <c r="DPF313" s="359"/>
      <c r="DPG313" s="145"/>
      <c r="DPH313" s="360"/>
      <c r="DPJ313" s="42"/>
      <c r="DPK313" s="43"/>
      <c r="DPL313" s="359"/>
      <c r="DPM313" s="359"/>
      <c r="DPN313" s="359"/>
      <c r="DPO313" s="145"/>
      <c r="DPP313" s="360"/>
      <c r="DPR313" s="42"/>
      <c r="DPS313" s="43"/>
      <c r="DPT313" s="359"/>
      <c r="DPU313" s="359"/>
      <c r="DPV313" s="359"/>
      <c r="DPW313" s="145"/>
      <c r="DPX313" s="360"/>
      <c r="DPZ313" s="42"/>
      <c r="DQA313" s="43"/>
      <c r="DQB313" s="359"/>
      <c r="DQC313" s="359"/>
      <c r="DQD313" s="359"/>
      <c r="DQE313" s="145"/>
      <c r="DQF313" s="360"/>
      <c r="DQH313" s="42"/>
      <c r="DQI313" s="43"/>
      <c r="DQJ313" s="359"/>
      <c r="DQK313" s="359"/>
      <c r="DQL313" s="359"/>
      <c r="DQM313" s="145"/>
      <c r="DQN313" s="360"/>
      <c r="DQP313" s="42"/>
      <c r="DQQ313" s="43"/>
      <c r="DQR313" s="359"/>
      <c r="DQS313" s="359"/>
      <c r="DQT313" s="359"/>
      <c r="DQU313" s="145"/>
      <c r="DQV313" s="360"/>
      <c r="DQX313" s="42"/>
      <c r="DQY313" s="43"/>
      <c r="DQZ313" s="359"/>
      <c r="DRA313" s="359"/>
      <c r="DRB313" s="359"/>
      <c r="DRC313" s="145"/>
      <c r="DRD313" s="360"/>
      <c r="DRF313" s="42"/>
      <c r="DRG313" s="43"/>
      <c r="DRH313" s="359"/>
      <c r="DRI313" s="359"/>
      <c r="DRJ313" s="359"/>
      <c r="DRK313" s="145"/>
      <c r="DRL313" s="360"/>
      <c r="DRN313" s="42"/>
      <c r="DRO313" s="43"/>
      <c r="DRP313" s="359"/>
      <c r="DRQ313" s="359"/>
      <c r="DRR313" s="359"/>
      <c r="DRS313" s="145"/>
      <c r="DRT313" s="360"/>
      <c r="DRV313" s="42"/>
      <c r="DRW313" s="43"/>
      <c r="DRX313" s="359"/>
      <c r="DRY313" s="359"/>
      <c r="DRZ313" s="359"/>
      <c r="DSA313" s="145"/>
      <c r="DSB313" s="360"/>
      <c r="DSD313" s="42"/>
      <c r="DSE313" s="43"/>
      <c r="DSF313" s="359"/>
      <c r="DSG313" s="359"/>
      <c r="DSH313" s="359"/>
      <c r="DSI313" s="145"/>
      <c r="DSJ313" s="360"/>
      <c r="DSL313" s="42"/>
      <c r="DSM313" s="43"/>
      <c r="DSN313" s="359"/>
      <c r="DSO313" s="359"/>
      <c r="DSP313" s="359"/>
      <c r="DSQ313" s="145"/>
      <c r="DSR313" s="360"/>
      <c r="DST313" s="42"/>
      <c r="DSU313" s="43"/>
      <c r="DSV313" s="359"/>
      <c r="DSW313" s="359"/>
      <c r="DSX313" s="359"/>
      <c r="DSY313" s="145"/>
      <c r="DSZ313" s="360"/>
      <c r="DTB313" s="42"/>
      <c r="DTC313" s="43"/>
      <c r="DTD313" s="359"/>
      <c r="DTE313" s="359"/>
      <c r="DTF313" s="359"/>
      <c r="DTG313" s="145"/>
      <c r="DTH313" s="360"/>
      <c r="DTJ313" s="42"/>
      <c r="DTK313" s="43"/>
      <c r="DTL313" s="359"/>
      <c r="DTM313" s="359"/>
      <c r="DTN313" s="359"/>
      <c r="DTO313" s="145"/>
      <c r="DTP313" s="360"/>
      <c r="DTR313" s="42"/>
      <c r="DTS313" s="43"/>
      <c r="DTT313" s="359"/>
      <c r="DTU313" s="359"/>
      <c r="DTV313" s="359"/>
      <c r="DTW313" s="145"/>
      <c r="DTX313" s="360"/>
      <c r="DTZ313" s="42"/>
      <c r="DUA313" s="43"/>
      <c r="DUB313" s="359"/>
      <c r="DUC313" s="359"/>
      <c r="DUD313" s="359"/>
      <c r="DUE313" s="145"/>
      <c r="DUF313" s="360"/>
      <c r="DUH313" s="42"/>
      <c r="DUI313" s="43"/>
      <c r="DUJ313" s="359"/>
      <c r="DUK313" s="359"/>
      <c r="DUL313" s="359"/>
      <c r="DUM313" s="145"/>
      <c r="DUN313" s="360"/>
      <c r="DUP313" s="42"/>
      <c r="DUQ313" s="43"/>
      <c r="DUR313" s="359"/>
      <c r="DUS313" s="359"/>
      <c r="DUT313" s="359"/>
      <c r="DUU313" s="145"/>
      <c r="DUV313" s="360"/>
      <c r="DUX313" s="42"/>
      <c r="DUY313" s="43"/>
      <c r="DUZ313" s="359"/>
      <c r="DVA313" s="359"/>
      <c r="DVB313" s="359"/>
      <c r="DVC313" s="145"/>
      <c r="DVD313" s="360"/>
      <c r="DVF313" s="42"/>
      <c r="DVG313" s="43"/>
      <c r="DVH313" s="359"/>
      <c r="DVI313" s="359"/>
      <c r="DVJ313" s="359"/>
      <c r="DVK313" s="145"/>
      <c r="DVL313" s="360"/>
      <c r="DVN313" s="42"/>
      <c r="DVO313" s="43"/>
      <c r="DVP313" s="359"/>
      <c r="DVQ313" s="359"/>
      <c r="DVR313" s="359"/>
      <c r="DVS313" s="145"/>
      <c r="DVT313" s="360"/>
      <c r="DVV313" s="42"/>
      <c r="DVW313" s="43"/>
      <c r="DVX313" s="359"/>
      <c r="DVY313" s="359"/>
      <c r="DVZ313" s="359"/>
      <c r="DWA313" s="145"/>
      <c r="DWB313" s="360"/>
      <c r="DWD313" s="42"/>
      <c r="DWE313" s="43"/>
      <c r="DWF313" s="359"/>
      <c r="DWG313" s="359"/>
      <c r="DWH313" s="359"/>
      <c r="DWI313" s="145"/>
      <c r="DWJ313" s="360"/>
      <c r="DWL313" s="42"/>
      <c r="DWM313" s="43"/>
      <c r="DWN313" s="359"/>
      <c r="DWO313" s="359"/>
      <c r="DWP313" s="359"/>
      <c r="DWQ313" s="145"/>
      <c r="DWR313" s="360"/>
      <c r="DWT313" s="42"/>
      <c r="DWU313" s="43"/>
      <c r="DWV313" s="359"/>
      <c r="DWW313" s="359"/>
      <c r="DWX313" s="359"/>
      <c r="DWY313" s="145"/>
      <c r="DWZ313" s="360"/>
      <c r="DXB313" s="42"/>
      <c r="DXC313" s="43"/>
      <c r="DXD313" s="359"/>
      <c r="DXE313" s="359"/>
      <c r="DXF313" s="359"/>
      <c r="DXG313" s="145"/>
      <c r="DXH313" s="360"/>
      <c r="DXJ313" s="42"/>
      <c r="DXK313" s="43"/>
      <c r="DXL313" s="359"/>
      <c r="DXM313" s="359"/>
      <c r="DXN313" s="359"/>
      <c r="DXO313" s="145"/>
      <c r="DXP313" s="360"/>
      <c r="DXR313" s="42"/>
      <c r="DXS313" s="43"/>
      <c r="DXT313" s="359"/>
      <c r="DXU313" s="359"/>
      <c r="DXV313" s="359"/>
      <c r="DXW313" s="145"/>
      <c r="DXX313" s="360"/>
      <c r="DXZ313" s="42"/>
      <c r="DYA313" s="43"/>
      <c r="DYB313" s="359"/>
      <c r="DYC313" s="359"/>
      <c r="DYD313" s="359"/>
      <c r="DYE313" s="145"/>
      <c r="DYF313" s="360"/>
      <c r="DYH313" s="42"/>
      <c r="DYI313" s="43"/>
      <c r="DYJ313" s="359"/>
      <c r="DYK313" s="359"/>
      <c r="DYL313" s="359"/>
      <c r="DYM313" s="145"/>
      <c r="DYN313" s="360"/>
      <c r="DYP313" s="42"/>
      <c r="DYQ313" s="43"/>
      <c r="DYR313" s="359"/>
      <c r="DYS313" s="359"/>
      <c r="DYT313" s="359"/>
      <c r="DYU313" s="145"/>
      <c r="DYV313" s="360"/>
      <c r="DYX313" s="42"/>
      <c r="DYY313" s="43"/>
      <c r="DYZ313" s="359"/>
      <c r="DZA313" s="359"/>
      <c r="DZB313" s="359"/>
      <c r="DZC313" s="145"/>
      <c r="DZD313" s="360"/>
      <c r="DZF313" s="42"/>
      <c r="DZG313" s="43"/>
      <c r="DZH313" s="359"/>
      <c r="DZI313" s="359"/>
      <c r="DZJ313" s="359"/>
      <c r="DZK313" s="145"/>
      <c r="DZL313" s="360"/>
      <c r="DZN313" s="42"/>
      <c r="DZO313" s="43"/>
      <c r="DZP313" s="359"/>
      <c r="DZQ313" s="359"/>
      <c r="DZR313" s="359"/>
      <c r="DZS313" s="145"/>
      <c r="DZT313" s="360"/>
      <c r="DZV313" s="42"/>
      <c r="DZW313" s="43"/>
      <c r="DZX313" s="359"/>
      <c r="DZY313" s="359"/>
      <c r="DZZ313" s="359"/>
      <c r="EAA313" s="145"/>
      <c r="EAB313" s="360"/>
      <c r="EAD313" s="42"/>
      <c r="EAE313" s="43"/>
      <c r="EAF313" s="359"/>
      <c r="EAG313" s="359"/>
      <c r="EAH313" s="359"/>
      <c r="EAI313" s="145"/>
      <c r="EAJ313" s="360"/>
      <c r="EAL313" s="42"/>
      <c r="EAM313" s="43"/>
      <c r="EAN313" s="359"/>
      <c r="EAO313" s="359"/>
      <c r="EAP313" s="359"/>
      <c r="EAQ313" s="145"/>
      <c r="EAR313" s="360"/>
      <c r="EAT313" s="42"/>
      <c r="EAU313" s="43"/>
      <c r="EAV313" s="359"/>
      <c r="EAW313" s="359"/>
      <c r="EAX313" s="359"/>
      <c r="EAY313" s="145"/>
      <c r="EAZ313" s="360"/>
      <c r="EBB313" s="42"/>
      <c r="EBC313" s="43"/>
      <c r="EBD313" s="359"/>
      <c r="EBE313" s="359"/>
      <c r="EBF313" s="359"/>
      <c r="EBG313" s="145"/>
      <c r="EBH313" s="360"/>
      <c r="EBJ313" s="42"/>
      <c r="EBK313" s="43"/>
      <c r="EBL313" s="359"/>
      <c r="EBM313" s="359"/>
      <c r="EBN313" s="359"/>
      <c r="EBO313" s="145"/>
      <c r="EBP313" s="360"/>
      <c r="EBR313" s="42"/>
      <c r="EBS313" s="43"/>
      <c r="EBT313" s="359"/>
      <c r="EBU313" s="359"/>
      <c r="EBV313" s="359"/>
      <c r="EBW313" s="145"/>
      <c r="EBX313" s="360"/>
      <c r="EBZ313" s="42"/>
      <c r="ECA313" s="43"/>
      <c r="ECB313" s="359"/>
      <c r="ECC313" s="359"/>
      <c r="ECD313" s="359"/>
      <c r="ECE313" s="145"/>
      <c r="ECF313" s="360"/>
      <c r="ECH313" s="42"/>
      <c r="ECI313" s="43"/>
      <c r="ECJ313" s="359"/>
      <c r="ECK313" s="359"/>
      <c r="ECL313" s="359"/>
      <c r="ECM313" s="145"/>
      <c r="ECN313" s="360"/>
      <c r="ECP313" s="42"/>
      <c r="ECQ313" s="43"/>
      <c r="ECR313" s="359"/>
      <c r="ECS313" s="359"/>
      <c r="ECT313" s="359"/>
      <c r="ECU313" s="145"/>
      <c r="ECV313" s="360"/>
      <c r="ECX313" s="42"/>
      <c r="ECY313" s="43"/>
      <c r="ECZ313" s="359"/>
      <c r="EDA313" s="359"/>
      <c r="EDB313" s="359"/>
      <c r="EDC313" s="145"/>
      <c r="EDD313" s="360"/>
      <c r="EDF313" s="42"/>
      <c r="EDG313" s="43"/>
      <c r="EDH313" s="359"/>
      <c r="EDI313" s="359"/>
      <c r="EDJ313" s="359"/>
      <c r="EDK313" s="145"/>
      <c r="EDL313" s="360"/>
      <c r="EDN313" s="42"/>
      <c r="EDO313" s="43"/>
      <c r="EDP313" s="359"/>
      <c r="EDQ313" s="359"/>
      <c r="EDR313" s="359"/>
      <c r="EDS313" s="145"/>
      <c r="EDT313" s="360"/>
      <c r="EDV313" s="42"/>
      <c r="EDW313" s="43"/>
      <c r="EDX313" s="359"/>
      <c r="EDY313" s="359"/>
      <c r="EDZ313" s="359"/>
      <c r="EEA313" s="145"/>
      <c r="EEB313" s="360"/>
      <c r="EED313" s="42"/>
      <c r="EEE313" s="43"/>
      <c r="EEF313" s="359"/>
      <c r="EEG313" s="359"/>
      <c r="EEH313" s="359"/>
      <c r="EEI313" s="145"/>
      <c r="EEJ313" s="360"/>
      <c r="EEL313" s="42"/>
      <c r="EEM313" s="43"/>
      <c r="EEN313" s="359"/>
      <c r="EEO313" s="359"/>
      <c r="EEP313" s="359"/>
      <c r="EEQ313" s="145"/>
      <c r="EER313" s="360"/>
      <c r="EET313" s="42"/>
      <c r="EEU313" s="43"/>
      <c r="EEV313" s="359"/>
      <c r="EEW313" s="359"/>
      <c r="EEX313" s="359"/>
      <c r="EEY313" s="145"/>
      <c r="EEZ313" s="360"/>
      <c r="EFB313" s="42"/>
      <c r="EFC313" s="43"/>
      <c r="EFD313" s="359"/>
      <c r="EFE313" s="359"/>
      <c r="EFF313" s="359"/>
      <c r="EFG313" s="145"/>
      <c r="EFH313" s="360"/>
      <c r="EFJ313" s="42"/>
      <c r="EFK313" s="43"/>
      <c r="EFL313" s="359"/>
      <c r="EFM313" s="359"/>
      <c r="EFN313" s="359"/>
      <c r="EFO313" s="145"/>
      <c r="EFP313" s="360"/>
      <c r="EFR313" s="42"/>
      <c r="EFS313" s="43"/>
      <c r="EFT313" s="359"/>
      <c r="EFU313" s="359"/>
      <c r="EFV313" s="359"/>
      <c r="EFW313" s="145"/>
      <c r="EFX313" s="360"/>
      <c r="EFZ313" s="42"/>
      <c r="EGA313" s="43"/>
      <c r="EGB313" s="359"/>
      <c r="EGC313" s="359"/>
      <c r="EGD313" s="359"/>
      <c r="EGE313" s="145"/>
      <c r="EGF313" s="360"/>
      <c r="EGH313" s="42"/>
      <c r="EGI313" s="43"/>
      <c r="EGJ313" s="359"/>
      <c r="EGK313" s="359"/>
      <c r="EGL313" s="359"/>
      <c r="EGM313" s="145"/>
      <c r="EGN313" s="360"/>
      <c r="EGP313" s="42"/>
      <c r="EGQ313" s="43"/>
      <c r="EGR313" s="359"/>
      <c r="EGS313" s="359"/>
      <c r="EGT313" s="359"/>
      <c r="EGU313" s="145"/>
      <c r="EGV313" s="360"/>
      <c r="EGX313" s="42"/>
      <c r="EGY313" s="43"/>
      <c r="EGZ313" s="359"/>
      <c r="EHA313" s="359"/>
      <c r="EHB313" s="359"/>
      <c r="EHC313" s="145"/>
      <c r="EHD313" s="360"/>
      <c r="EHF313" s="42"/>
      <c r="EHG313" s="43"/>
      <c r="EHH313" s="359"/>
      <c r="EHI313" s="359"/>
      <c r="EHJ313" s="359"/>
      <c r="EHK313" s="145"/>
      <c r="EHL313" s="360"/>
      <c r="EHN313" s="42"/>
      <c r="EHO313" s="43"/>
      <c r="EHP313" s="359"/>
      <c r="EHQ313" s="359"/>
      <c r="EHR313" s="359"/>
      <c r="EHS313" s="145"/>
      <c r="EHT313" s="360"/>
      <c r="EHV313" s="42"/>
      <c r="EHW313" s="43"/>
      <c r="EHX313" s="359"/>
      <c r="EHY313" s="359"/>
      <c r="EHZ313" s="359"/>
      <c r="EIA313" s="145"/>
      <c r="EIB313" s="360"/>
      <c r="EID313" s="42"/>
      <c r="EIE313" s="43"/>
      <c r="EIF313" s="359"/>
      <c r="EIG313" s="359"/>
      <c r="EIH313" s="359"/>
      <c r="EII313" s="145"/>
      <c r="EIJ313" s="360"/>
      <c r="EIL313" s="42"/>
      <c r="EIM313" s="43"/>
      <c r="EIN313" s="359"/>
      <c r="EIO313" s="359"/>
      <c r="EIP313" s="359"/>
      <c r="EIQ313" s="145"/>
      <c r="EIR313" s="360"/>
      <c r="EIT313" s="42"/>
      <c r="EIU313" s="43"/>
      <c r="EIV313" s="359"/>
      <c r="EIW313" s="359"/>
      <c r="EIX313" s="359"/>
      <c r="EIY313" s="145"/>
      <c r="EIZ313" s="360"/>
      <c r="EJB313" s="42"/>
      <c r="EJC313" s="43"/>
      <c r="EJD313" s="359"/>
      <c r="EJE313" s="359"/>
      <c r="EJF313" s="359"/>
      <c r="EJG313" s="145"/>
      <c r="EJH313" s="360"/>
      <c r="EJJ313" s="42"/>
      <c r="EJK313" s="43"/>
      <c r="EJL313" s="359"/>
      <c r="EJM313" s="359"/>
      <c r="EJN313" s="359"/>
      <c r="EJO313" s="145"/>
      <c r="EJP313" s="360"/>
      <c r="EJR313" s="42"/>
      <c r="EJS313" s="43"/>
      <c r="EJT313" s="359"/>
      <c r="EJU313" s="359"/>
      <c r="EJV313" s="359"/>
      <c r="EJW313" s="145"/>
      <c r="EJX313" s="360"/>
      <c r="EJZ313" s="42"/>
      <c r="EKA313" s="43"/>
      <c r="EKB313" s="359"/>
      <c r="EKC313" s="359"/>
      <c r="EKD313" s="359"/>
      <c r="EKE313" s="145"/>
      <c r="EKF313" s="360"/>
      <c r="EKH313" s="42"/>
      <c r="EKI313" s="43"/>
      <c r="EKJ313" s="359"/>
      <c r="EKK313" s="359"/>
      <c r="EKL313" s="359"/>
      <c r="EKM313" s="145"/>
      <c r="EKN313" s="360"/>
      <c r="EKP313" s="42"/>
      <c r="EKQ313" s="43"/>
      <c r="EKR313" s="359"/>
      <c r="EKS313" s="359"/>
      <c r="EKT313" s="359"/>
      <c r="EKU313" s="145"/>
      <c r="EKV313" s="360"/>
      <c r="EKX313" s="42"/>
      <c r="EKY313" s="43"/>
      <c r="EKZ313" s="359"/>
      <c r="ELA313" s="359"/>
      <c r="ELB313" s="359"/>
      <c r="ELC313" s="145"/>
      <c r="ELD313" s="360"/>
      <c r="ELF313" s="42"/>
      <c r="ELG313" s="43"/>
      <c r="ELH313" s="359"/>
      <c r="ELI313" s="359"/>
      <c r="ELJ313" s="359"/>
      <c r="ELK313" s="145"/>
      <c r="ELL313" s="360"/>
      <c r="ELN313" s="42"/>
      <c r="ELO313" s="43"/>
      <c r="ELP313" s="359"/>
      <c r="ELQ313" s="359"/>
      <c r="ELR313" s="359"/>
      <c r="ELS313" s="145"/>
      <c r="ELT313" s="360"/>
      <c r="ELV313" s="42"/>
      <c r="ELW313" s="43"/>
      <c r="ELX313" s="359"/>
      <c r="ELY313" s="359"/>
      <c r="ELZ313" s="359"/>
      <c r="EMA313" s="145"/>
      <c r="EMB313" s="360"/>
      <c r="EMD313" s="42"/>
      <c r="EME313" s="43"/>
      <c r="EMF313" s="359"/>
      <c r="EMG313" s="359"/>
      <c r="EMH313" s="359"/>
      <c r="EMI313" s="145"/>
      <c r="EMJ313" s="360"/>
      <c r="EML313" s="42"/>
      <c r="EMM313" s="43"/>
      <c r="EMN313" s="359"/>
      <c r="EMO313" s="359"/>
      <c r="EMP313" s="359"/>
      <c r="EMQ313" s="145"/>
      <c r="EMR313" s="360"/>
      <c r="EMT313" s="42"/>
      <c r="EMU313" s="43"/>
      <c r="EMV313" s="359"/>
      <c r="EMW313" s="359"/>
      <c r="EMX313" s="359"/>
      <c r="EMY313" s="145"/>
      <c r="EMZ313" s="360"/>
      <c r="ENB313" s="42"/>
      <c r="ENC313" s="43"/>
      <c r="END313" s="359"/>
      <c r="ENE313" s="359"/>
      <c r="ENF313" s="359"/>
      <c r="ENG313" s="145"/>
      <c r="ENH313" s="360"/>
      <c r="ENJ313" s="42"/>
      <c r="ENK313" s="43"/>
      <c r="ENL313" s="359"/>
      <c r="ENM313" s="359"/>
      <c r="ENN313" s="359"/>
      <c r="ENO313" s="145"/>
      <c r="ENP313" s="360"/>
      <c r="ENR313" s="42"/>
      <c r="ENS313" s="43"/>
      <c r="ENT313" s="359"/>
      <c r="ENU313" s="359"/>
      <c r="ENV313" s="359"/>
      <c r="ENW313" s="145"/>
      <c r="ENX313" s="360"/>
      <c r="ENZ313" s="42"/>
      <c r="EOA313" s="43"/>
      <c r="EOB313" s="359"/>
      <c r="EOC313" s="359"/>
      <c r="EOD313" s="359"/>
      <c r="EOE313" s="145"/>
      <c r="EOF313" s="360"/>
      <c r="EOH313" s="42"/>
      <c r="EOI313" s="43"/>
      <c r="EOJ313" s="359"/>
      <c r="EOK313" s="359"/>
      <c r="EOL313" s="359"/>
      <c r="EOM313" s="145"/>
      <c r="EON313" s="360"/>
      <c r="EOP313" s="42"/>
      <c r="EOQ313" s="43"/>
      <c r="EOR313" s="359"/>
      <c r="EOS313" s="359"/>
      <c r="EOT313" s="359"/>
      <c r="EOU313" s="145"/>
      <c r="EOV313" s="360"/>
      <c r="EOX313" s="42"/>
      <c r="EOY313" s="43"/>
      <c r="EOZ313" s="359"/>
      <c r="EPA313" s="359"/>
      <c r="EPB313" s="359"/>
      <c r="EPC313" s="145"/>
      <c r="EPD313" s="360"/>
      <c r="EPF313" s="42"/>
      <c r="EPG313" s="43"/>
      <c r="EPH313" s="359"/>
      <c r="EPI313" s="359"/>
      <c r="EPJ313" s="359"/>
      <c r="EPK313" s="145"/>
      <c r="EPL313" s="360"/>
      <c r="EPN313" s="42"/>
      <c r="EPO313" s="43"/>
      <c r="EPP313" s="359"/>
      <c r="EPQ313" s="359"/>
      <c r="EPR313" s="359"/>
      <c r="EPS313" s="145"/>
      <c r="EPT313" s="360"/>
      <c r="EPV313" s="42"/>
      <c r="EPW313" s="43"/>
      <c r="EPX313" s="359"/>
      <c r="EPY313" s="359"/>
      <c r="EPZ313" s="359"/>
      <c r="EQA313" s="145"/>
      <c r="EQB313" s="360"/>
      <c r="EQD313" s="42"/>
      <c r="EQE313" s="43"/>
      <c r="EQF313" s="359"/>
      <c r="EQG313" s="359"/>
      <c r="EQH313" s="359"/>
      <c r="EQI313" s="145"/>
      <c r="EQJ313" s="360"/>
      <c r="EQL313" s="42"/>
      <c r="EQM313" s="43"/>
      <c r="EQN313" s="359"/>
      <c r="EQO313" s="359"/>
      <c r="EQP313" s="359"/>
      <c r="EQQ313" s="145"/>
      <c r="EQR313" s="360"/>
      <c r="EQT313" s="42"/>
      <c r="EQU313" s="43"/>
      <c r="EQV313" s="359"/>
      <c r="EQW313" s="359"/>
      <c r="EQX313" s="359"/>
      <c r="EQY313" s="145"/>
      <c r="EQZ313" s="360"/>
      <c r="ERB313" s="42"/>
      <c r="ERC313" s="43"/>
      <c r="ERD313" s="359"/>
      <c r="ERE313" s="359"/>
      <c r="ERF313" s="359"/>
      <c r="ERG313" s="145"/>
      <c r="ERH313" s="360"/>
      <c r="ERJ313" s="42"/>
      <c r="ERK313" s="43"/>
      <c r="ERL313" s="359"/>
      <c r="ERM313" s="359"/>
      <c r="ERN313" s="359"/>
      <c r="ERO313" s="145"/>
      <c r="ERP313" s="360"/>
      <c r="ERR313" s="42"/>
      <c r="ERS313" s="43"/>
      <c r="ERT313" s="359"/>
      <c r="ERU313" s="359"/>
      <c r="ERV313" s="359"/>
      <c r="ERW313" s="145"/>
      <c r="ERX313" s="360"/>
      <c r="ERZ313" s="42"/>
      <c r="ESA313" s="43"/>
      <c r="ESB313" s="359"/>
      <c r="ESC313" s="359"/>
      <c r="ESD313" s="359"/>
      <c r="ESE313" s="145"/>
      <c r="ESF313" s="360"/>
      <c r="ESH313" s="42"/>
      <c r="ESI313" s="43"/>
      <c r="ESJ313" s="359"/>
      <c r="ESK313" s="359"/>
      <c r="ESL313" s="359"/>
      <c r="ESM313" s="145"/>
      <c r="ESN313" s="360"/>
      <c r="ESP313" s="42"/>
      <c r="ESQ313" s="43"/>
      <c r="ESR313" s="359"/>
      <c r="ESS313" s="359"/>
      <c r="EST313" s="359"/>
      <c r="ESU313" s="145"/>
      <c r="ESV313" s="360"/>
      <c r="ESX313" s="42"/>
      <c r="ESY313" s="43"/>
      <c r="ESZ313" s="359"/>
      <c r="ETA313" s="359"/>
      <c r="ETB313" s="359"/>
      <c r="ETC313" s="145"/>
      <c r="ETD313" s="360"/>
      <c r="ETF313" s="42"/>
      <c r="ETG313" s="43"/>
      <c r="ETH313" s="359"/>
      <c r="ETI313" s="359"/>
      <c r="ETJ313" s="359"/>
      <c r="ETK313" s="145"/>
      <c r="ETL313" s="360"/>
      <c r="ETN313" s="42"/>
      <c r="ETO313" s="43"/>
      <c r="ETP313" s="359"/>
      <c r="ETQ313" s="359"/>
      <c r="ETR313" s="359"/>
      <c r="ETS313" s="145"/>
      <c r="ETT313" s="360"/>
      <c r="ETV313" s="42"/>
      <c r="ETW313" s="43"/>
      <c r="ETX313" s="359"/>
      <c r="ETY313" s="359"/>
      <c r="ETZ313" s="359"/>
      <c r="EUA313" s="145"/>
      <c r="EUB313" s="360"/>
      <c r="EUD313" s="42"/>
      <c r="EUE313" s="43"/>
      <c r="EUF313" s="359"/>
      <c r="EUG313" s="359"/>
      <c r="EUH313" s="359"/>
      <c r="EUI313" s="145"/>
      <c r="EUJ313" s="360"/>
      <c r="EUL313" s="42"/>
      <c r="EUM313" s="43"/>
      <c r="EUN313" s="359"/>
      <c r="EUO313" s="359"/>
      <c r="EUP313" s="359"/>
      <c r="EUQ313" s="145"/>
      <c r="EUR313" s="360"/>
      <c r="EUT313" s="42"/>
      <c r="EUU313" s="43"/>
      <c r="EUV313" s="359"/>
      <c r="EUW313" s="359"/>
      <c r="EUX313" s="359"/>
      <c r="EUY313" s="145"/>
      <c r="EUZ313" s="360"/>
      <c r="EVB313" s="42"/>
      <c r="EVC313" s="43"/>
      <c r="EVD313" s="359"/>
      <c r="EVE313" s="359"/>
      <c r="EVF313" s="359"/>
      <c r="EVG313" s="145"/>
      <c r="EVH313" s="360"/>
      <c r="EVJ313" s="42"/>
      <c r="EVK313" s="43"/>
      <c r="EVL313" s="359"/>
      <c r="EVM313" s="359"/>
      <c r="EVN313" s="359"/>
      <c r="EVO313" s="145"/>
      <c r="EVP313" s="360"/>
      <c r="EVR313" s="42"/>
      <c r="EVS313" s="43"/>
      <c r="EVT313" s="359"/>
      <c r="EVU313" s="359"/>
      <c r="EVV313" s="359"/>
      <c r="EVW313" s="145"/>
      <c r="EVX313" s="360"/>
      <c r="EVZ313" s="42"/>
      <c r="EWA313" s="43"/>
      <c r="EWB313" s="359"/>
      <c r="EWC313" s="359"/>
      <c r="EWD313" s="359"/>
      <c r="EWE313" s="145"/>
      <c r="EWF313" s="360"/>
      <c r="EWH313" s="42"/>
      <c r="EWI313" s="43"/>
      <c r="EWJ313" s="359"/>
      <c r="EWK313" s="359"/>
      <c r="EWL313" s="359"/>
      <c r="EWM313" s="145"/>
      <c r="EWN313" s="360"/>
      <c r="EWP313" s="42"/>
      <c r="EWQ313" s="43"/>
      <c r="EWR313" s="359"/>
      <c r="EWS313" s="359"/>
      <c r="EWT313" s="359"/>
      <c r="EWU313" s="145"/>
      <c r="EWV313" s="360"/>
      <c r="EWX313" s="42"/>
      <c r="EWY313" s="43"/>
      <c r="EWZ313" s="359"/>
      <c r="EXA313" s="359"/>
      <c r="EXB313" s="359"/>
      <c r="EXC313" s="145"/>
      <c r="EXD313" s="360"/>
      <c r="EXF313" s="42"/>
      <c r="EXG313" s="43"/>
      <c r="EXH313" s="359"/>
      <c r="EXI313" s="359"/>
      <c r="EXJ313" s="359"/>
      <c r="EXK313" s="145"/>
      <c r="EXL313" s="360"/>
      <c r="EXN313" s="42"/>
      <c r="EXO313" s="43"/>
      <c r="EXP313" s="359"/>
      <c r="EXQ313" s="359"/>
      <c r="EXR313" s="359"/>
      <c r="EXS313" s="145"/>
      <c r="EXT313" s="360"/>
      <c r="EXV313" s="42"/>
      <c r="EXW313" s="43"/>
      <c r="EXX313" s="359"/>
      <c r="EXY313" s="359"/>
      <c r="EXZ313" s="359"/>
      <c r="EYA313" s="145"/>
      <c r="EYB313" s="360"/>
      <c r="EYD313" s="42"/>
      <c r="EYE313" s="43"/>
      <c r="EYF313" s="359"/>
      <c r="EYG313" s="359"/>
      <c r="EYH313" s="359"/>
      <c r="EYI313" s="145"/>
      <c r="EYJ313" s="360"/>
      <c r="EYL313" s="42"/>
      <c r="EYM313" s="43"/>
      <c r="EYN313" s="359"/>
      <c r="EYO313" s="359"/>
      <c r="EYP313" s="359"/>
      <c r="EYQ313" s="145"/>
      <c r="EYR313" s="360"/>
      <c r="EYT313" s="42"/>
      <c r="EYU313" s="43"/>
      <c r="EYV313" s="359"/>
      <c r="EYW313" s="359"/>
      <c r="EYX313" s="359"/>
      <c r="EYY313" s="145"/>
      <c r="EYZ313" s="360"/>
      <c r="EZB313" s="42"/>
      <c r="EZC313" s="43"/>
      <c r="EZD313" s="359"/>
      <c r="EZE313" s="359"/>
      <c r="EZF313" s="359"/>
      <c r="EZG313" s="145"/>
      <c r="EZH313" s="360"/>
      <c r="EZJ313" s="42"/>
      <c r="EZK313" s="43"/>
      <c r="EZL313" s="359"/>
      <c r="EZM313" s="359"/>
      <c r="EZN313" s="359"/>
      <c r="EZO313" s="145"/>
      <c r="EZP313" s="360"/>
      <c r="EZR313" s="42"/>
      <c r="EZS313" s="43"/>
      <c r="EZT313" s="359"/>
      <c r="EZU313" s="359"/>
      <c r="EZV313" s="359"/>
      <c r="EZW313" s="145"/>
      <c r="EZX313" s="360"/>
      <c r="EZZ313" s="42"/>
      <c r="FAA313" s="43"/>
      <c r="FAB313" s="359"/>
      <c r="FAC313" s="359"/>
      <c r="FAD313" s="359"/>
      <c r="FAE313" s="145"/>
      <c r="FAF313" s="360"/>
      <c r="FAH313" s="42"/>
      <c r="FAI313" s="43"/>
      <c r="FAJ313" s="359"/>
      <c r="FAK313" s="359"/>
      <c r="FAL313" s="359"/>
      <c r="FAM313" s="145"/>
      <c r="FAN313" s="360"/>
      <c r="FAP313" s="42"/>
      <c r="FAQ313" s="43"/>
      <c r="FAR313" s="359"/>
      <c r="FAS313" s="359"/>
      <c r="FAT313" s="359"/>
      <c r="FAU313" s="145"/>
      <c r="FAV313" s="360"/>
      <c r="FAX313" s="42"/>
      <c r="FAY313" s="43"/>
      <c r="FAZ313" s="359"/>
      <c r="FBA313" s="359"/>
      <c r="FBB313" s="359"/>
      <c r="FBC313" s="145"/>
      <c r="FBD313" s="360"/>
      <c r="FBF313" s="42"/>
      <c r="FBG313" s="43"/>
      <c r="FBH313" s="359"/>
      <c r="FBI313" s="359"/>
      <c r="FBJ313" s="359"/>
      <c r="FBK313" s="145"/>
      <c r="FBL313" s="360"/>
      <c r="FBN313" s="42"/>
      <c r="FBO313" s="43"/>
      <c r="FBP313" s="359"/>
      <c r="FBQ313" s="359"/>
      <c r="FBR313" s="359"/>
      <c r="FBS313" s="145"/>
      <c r="FBT313" s="360"/>
      <c r="FBV313" s="42"/>
      <c r="FBW313" s="43"/>
      <c r="FBX313" s="359"/>
      <c r="FBY313" s="359"/>
      <c r="FBZ313" s="359"/>
      <c r="FCA313" s="145"/>
      <c r="FCB313" s="360"/>
      <c r="FCD313" s="42"/>
      <c r="FCE313" s="43"/>
      <c r="FCF313" s="359"/>
      <c r="FCG313" s="359"/>
      <c r="FCH313" s="359"/>
      <c r="FCI313" s="145"/>
      <c r="FCJ313" s="360"/>
      <c r="FCL313" s="42"/>
      <c r="FCM313" s="43"/>
      <c r="FCN313" s="359"/>
      <c r="FCO313" s="359"/>
      <c r="FCP313" s="359"/>
      <c r="FCQ313" s="145"/>
      <c r="FCR313" s="360"/>
      <c r="FCT313" s="42"/>
      <c r="FCU313" s="43"/>
      <c r="FCV313" s="359"/>
      <c r="FCW313" s="359"/>
      <c r="FCX313" s="359"/>
      <c r="FCY313" s="145"/>
      <c r="FCZ313" s="360"/>
      <c r="FDB313" s="42"/>
      <c r="FDC313" s="43"/>
      <c r="FDD313" s="359"/>
      <c r="FDE313" s="359"/>
      <c r="FDF313" s="359"/>
      <c r="FDG313" s="145"/>
      <c r="FDH313" s="360"/>
      <c r="FDJ313" s="42"/>
      <c r="FDK313" s="43"/>
      <c r="FDL313" s="359"/>
      <c r="FDM313" s="359"/>
      <c r="FDN313" s="359"/>
      <c r="FDO313" s="145"/>
      <c r="FDP313" s="360"/>
      <c r="FDR313" s="42"/>
      <c r="FDS313" s="43"/>
      <c r="FDT313" s="359"/>
      <c r="FDU313" s="359"/>
      <c r="FDV313" s="359"/>
      <c r="FDW313" s="145"/>
      <c r="FDX313" s="360"/>
      <c r="FDZ313" s="42"/>
      <c r="FEA313" s="43"/>
      <c r="FEB313" s="359"/>
      <c r="FEC313" s="359"/>
      <c r="FED313" s="359"/>
      <c r="FEE313" s="145"/>
      <c r="FEF313" s="360"/>
      <c r="FEH313" s="42"/>
      <c r="FEI313" s="43"/>
      <c r="FEJ313" s="359"/>
      <c r="FEK313" s="359"/>
      <c r="FEL313" s="359"/>
      <c r="FEM313" s="145"/>
      <c r="FEN313" s="360"/>
      <c r="FEP313" s="42"/>
      <c r="FEQ313" s="43"/>
      <c r="FER313" s="359"/>
      <c r="FES313" s="359"/>
      <c r="FET313" s="359"/>
      <c r="FEU313" s="145"/>
      <c r="FEV313" s="360"/>
      <c r="FEX313" s="42"/>
      <c r="FEY313" s="43"/>
      <c r="FEZ313" s="359"/>
      <c r="FFA313" s="359"/>
      <c r="FFB313" s="359"/>
      <c r="FFC313" s="145"/>
      <c r="FFD313" s="360"/>
      <c r="FFF313" s="42"/>
      <c r="FFG313" s="43"/>
      <c r="FFH313" s="359"/>
      <c r="FFI313" s="359"/>
      <c r="FFJ313" s="359"/>
      <c r="FFK313" s="145"/>
      <c r="FFL313" s="360"/>
      <c r="FFN313" s="42"/>
      <c r="FFO313" s="43"/>
      <c r="FFP313" s="359"/>
      <c r="FFQ313" s="359"/>
      <c r="FFR313" s="359"/>
      <c r="FFS313" s="145"/>
      <c r="FFT313" s="360"/>
      <c r="FFV313" s="42"/>
      <c r="FFW313" s="43"/>
      <c r="FFX313" s="359"/>
      <c r="FFY313" s="359"/>
      <c r="FFZ313" s="359"/>
      <c r="FGA313" s="145"/>
      <c r="FGB313" s="360"/>
      <c r="FGD313" s="42"/>
      <c r="FGE313" s="43"/>
      <c r="FGF313" s="359"/>
      <c r="FGG313" s="359"/>
      <c r="FGH313" s="359"/>
      <c r="FGI313" s="145"/>
      <c r="FGJ313" s="360"/>
      <c r="FGL313" s="42"/>
      <c r="FGM313" s="43"/>
      <c r="FGN313" s="359"/>
      <c r="FGO313" s="359"/>
      <c r="FGP313" s="359"/>
      <c r="FGQ313" s="145"/>
      <c r="FGR313" s="360"/>
      <c r="FGT313" s="42"/>
      <c r="FGU313" s="43"/>
      <c r="FGV313" s="359"/>
      <c r="FGW313" s="359"/>
      <c r="FGX313" s="359"/>
      <c r="FGY313" s="145"/>
      <c r="FGZ313" s="360"/>
      <c r="FHB313" s="42"/>
      <c r="FHC313" s="43"/>
      <c r="FHD313" s="359"/>
      <c r="FHE313" s="359"/>
      <c r="FHF313" s="359"/>
      <c r="FHG313" s="145"/>
      <c r="FHH313" s="360"/>
      <c r="FHJ313" s="42"/>
      <c r="FHK313" s="43"/>
      <c r="FHL313" s="359"/>
      <c r="FHM313" s="359"/>
      <c r="FHN313" s="359"/>
      <c r="FHO313" s="145"/>
      <c r="FHP313" s="360"/>
      <c r="FHR313" s="42"/>
      <c r="FHS313" s="43"/>
      <c r="FHT313" s="359"/>
      <c r="FHU313" s="359"/>
      <c r="FHV313" s="359"/>
      <c r="FHW313" s="145"/>
      <c r="FHX313" s="360"/>
      <c r="FHZ313" s="42"/>
      <c r="FIA313" s="43"/>
      <c r="FIB313" s="359"/>
      <c r="FIC313" s="359"/>
      <c r="FID313" s="359"/>
      <c r="FIE313" s="145"/>
      <c r="FIF313" s="360"/>
      <c r="FIH313" s="42"/>
      <c r="FII313" s="43"/>
      <c r="FIJ313" s="359"/>
      <c r="FIK313" s="359"/>
      <c r="FIL313" s="359"/>
      <c r="FIM313" s="145"/>
      <c r="FIN313" s="360"/>
      <c r="FIP313" s="42"/>
      <c r="FIQ313" s="43"/>
      <c r="FIR313" s="359"/>
      <c r="FIS313" s="359"/>
      <c r="FIT313" s="359"/>
      <c r="FIU313" s="145"/>
      <c r="FIV313" s="360"/>
      <c r="FIX313" s="42"/>
      <c r="FIY313" s="43"/>
      <c r="FIZ313" s="359"/>
      <c r="FJA313" s="359"/>
      <c r="FJB313" s="359"/>
      <c r="FJC313" s="145"/>
      <c r="FJD313" s="360"/>
      <c r="FJF313" s="42"/>
      <c r="FJG313" s="43"/>
      <c r="FJH313" s="359"/>
      <c r="FJI313" s="359"/>
      <c r="FJJ313" s="359"/>
      <c r="FJK313" s="145"/>
      <c r="FJL313" s="360"/>
      <c r="FJN313" s="42"/>
      <c r="FJO313" s="43"/>
      <c r="FJP313" s="359"/>
      <c r="FJQ313" s="359"/>
      <c r="FJR313" s="359"/>
      <c r="FJS313" s="145"/>
      <c r="FJT313" s="360"/>
      <c r="FJV313" s="42"/>
      <c r="FJW313" s="43"/>
      <c r="FJX313" s="359"/>
      <c r="FJY313" s="359"/>
      <c r="FJZ313" s="359"/>
      <c r="FKA313" s="145"/>
      <c r="FKB313" s="360"/>
      <c r="FKD313" s="42"/>
      <c r="FKE313" s="43"/>
      <c r="FKF313" s="359"/>
      <c r="FKG313" s="359"/>
      <c r="FKH313" s="359"/>
      <c r="FKI313" s="145"/>
      <c r="FKJ313" s="360"/>
      <c r="FKL313" s="42"/>
      <c r="FKM313" s="43"/>
      <c r="FKN313" s="359"/>
      <c r="FKO313" s="359"/>
      <c r="FKP313" s="359"/>
      <c r="FKQ313" s="145"/>
      <c r="FKR313" s="360"/>
      <c r="FKT313" s="42"/>
      <c r="FKU313" s="43"/>
      <c r="FKV313" s="359"/>
      <c r="FKW313" s="359"/>
      <c r="FKX313" s="359"/>
      <c r="FKY313" s="145"/>
      <c r="FKZ313" s="360"/>
      <c r="FLB313" s="42"/>
      <c r="FLC313" s="43"/>
      <c r="FLD313" s="359"/>
      <c r="FLE313" s="359"/>
      <c r="FLF313" s="359"/>
      <c r="FLG313" s="145"/>
      <c r="FLH313" s="360"/>
      <c r="FLJ313" s="42"/>
      <c r="FLK313" s="43"/>
      <c r="FLL313" s="359"/>
      <c r="FLM313" s="359"/>
      <c r="FLN313" s="359"/>
      <c r="FLO313" s="145"/>
      <c r="FLP313" s="360"/>
      <c r="FLR313" s="42"/>
      <c r="FLS313" s="43"/>
      <c r="FLT313" s="359"/>
      <c r="FLU313" s="359"/>
      <c r="FLV313" s="359"/>
      <c r="FLW313" s="145"/>
      <c r="FLX313" s="360"/>
      <c r="FLZ313" s="42"/>
      <c r="FMA313" s="43"/>
      <c r="FMB313" s="359"/>
      <c r="FMC313" s="359"/>
      <c r="FMD313" s="359"/>
      <c r="FME313" s="145"/>
      <c r="FMF313" s="360"/>
      <c r="FMH313" s="42"/>
      <c r="FMI313" s="43"/>
      <c r="FMJ313" s="359"/>
      <c r="FMK313" s="359"/>
      <c r="FML313" s="359"/>
      <c r="FMM313" s="145"/>
      <c r="FMN313" s="360"/>
      <c r="FMP313" s="42"/>
      <c r="FMQ313" s="43"/>
      <c r="FMR313" s="359"/>
      <c r="FMS313" s="359"/>
      <c r="FMT313" s="359"/>
      <c r="FMU313" s="145"/>
      <c r="FMV313" s="360"/>
      <c r="FMX313" s="42"/>
      <c r="FMY313" s="43"/>
      <c r="FMZ313" s="359"/>
      <c r="FNA313" s="359"/>
      <c r="FNB313" s="359"/>
      <c r="FNC313" s="145"/>
      <c r="FND313" s="360"/>
      <c r="FNF313" s="42"/>
      <c r="FNG313" s="43"/>
      <c r="FNH313" s="359"/>
      <c r="FNI313" s="359"/>
      <c r="FNJ313" s="359"/>
      <c r="FNK313" s="145"/>
      <c r="FNL313" s="360"/>
      <c r="FNN313" s="42"/>
      <c r="FNO313" s="43"/>
      <c r="FNP313" s="359"/>
      <c r="FNQ313" s="359"/>
      <c r="FNR313" s="359"/>
      <c r="FNS313" s="145"/>
      <c r="FNT313" s="360"/>
      <c r="FNV313" s="42"/>
      <c r="FNW313" s="43"/>
      <c r="FNX313" s="359"/>
      <c r="FNY313" s="359"/>
      <c r="FNZ313" s="359"/>
      <c r="FOA313" s="145"/>
      <c r="FOB313" s="360"/>
      <c r="FOD313" s="42"/>
      <c r="FOE313" s="43"/>
      <c r="FOF313" s="359"/>
      <c r="FOG313" s="359"/>
      <c r="FOH313" s="359"/>
      <c r="FOI313" s="145"/>
      <c r="FOJ313" s="360"/>
      <c r="FOL313" s="42"/>
      <c r="FOM313" s="43"/>
      <c r="FON313" s="359"/>
      <c r="FOO313" s="359"/>
      <c r="FOP313" s="359"/>
      <c r="FOQ313" s="145"/>
      <c r="FOR313" s="360"/>
      <c r="FOT313" s="42"/>
      <c r="FOU313" s="43"/>
      <c r="FOV313" s="359"/>
      <c r="FOW313" s="359"/>
      <c r="FOX313" s="359"/>
      <c r="FOY313" s="145"/>
      <c r="FOZ313" s="360"/>
      <c r="FPB313" s="42"/>
      <c r="FPC313" s="43"/>
      <c r="FPD313" s="359"/>
      <c r="FPE313" s="359"/>
      <c r="FPF313" s="359"/>
      <c r="FPG313" s="145"/>
      <c r="FPH313" s="360"/>
      <c r="FPJ313" s="42"/>
      <c r="FPK313" s="43"/>
      <c r="FPL313" s="359"/>
      <c r="FPM313" s="359"/>
      <c r="FPN313" s="359"/>
      <c r="FPO313" s="145"/>
      <c r="FPP313" s="360"/>
      <c r="FPR313" s="42"/>
      <c r="FPS313" s="43"/>
      <c r="FPT313" s="359"/>
      <c r="FPU313" s="359"/>
      <c r="FPV313" s="359"/>
      <c r="FPW313" s="145"/>
      <c r="FPX313" s="360"/>
      <c r="FPZ313" s="42"/>
      <c r="FQA313" s="43"/>
      <c r="FQB313" s="359"/>
      <c r="FQC313" s="359"/>
      <c r="FQD313" s="359"/>
      <c r="FQE313" s="145"/>
      <c r="FQF313" s="360"/>
      <c r="FQH313" s="42"/>
      <c r="FQI313" s="43"/>
      <c r="FQJ313" s="359"/>
      <c r="FQK313" s="359"/>
      <c r="FQL313" s="359"/>
      <c r="FQM313" s="145"/>
      <c r="FQN313" s="360"/>
      <c r="FQP313" s="42"/>
      <c r="FQQ313" s="43"/>
      <c r="FQR313" s="359"/>
      <c r="FQS313" s="359"/>
      <c r="FQT313" s="359"/>
      <c r="FQU313" s="145"/>
      <c r="FQV313" s="360"/>
      <c r="FQX313" s="42"/>
      <c r="FQY313" s="43"/>
      <c r="FQZ313" s="359"/>
      <c r="FRA313" s="359"/>
      <c r="FRB313" s="359"/>
      <c r="FRC313" s="145"/>
      <c r="FRD313" s="360"/>
      <c r="FRF313" s="42"/>
      <c r="FRG313" s="43"/>
      <c r="FRH313" s="359"/>
      <c r="FRI313" s="359"/>
      <c r="FRJ313" s="359"/>
      <c r="FRK313" s="145"/>
      <c r="FRL313" s="360"/>
      <c r="FRN313" s="42"/>
      <c r="FRO313" s="43"/>
      <c r="FRP313" s="359"/>
      <c r="FRQ313" s="359"/>
      <c r="FRR313" s="359"/>
      <c r="FRS313" s="145"/>
      <c r="FRT313" s="360"/>
      <c r="FRV313" s="42"/>
      <c r="FRW313" s="43"/>
      <c r="FRX313" s="359"/>
      <c r="FRY313" s="359"/>
      <c r="FRZ313" s="359"/>
      <c r="FSA313" s="145"/>
      <c r="FSB313" s="360"/>
      <c r="FSD313" s="42"/>
      <c r="FSE313" s="43"/>
      <c r="FSF313" s="359"/>
      <c r="FSG313" s="359"/>
      <c r="FSH313" s="359"/>
      <c r="FSI313" s="145"/>
      <c r="FSJ313" s="360"/>
      <c r="FSL313" s="42"/>
      <c r="FSM313" s="43"/>
      <c r="FSN313" s="359"/>
      <c r="FSO313" s="359"/>
      <c r="FSP313" s="359"/>
      <c r="FSQ313" s="145"/>
      <c r="FSR313" s="360"/>
      <c r="FST313" s="42"/>
      <c r="FSU313" s="43"/>
      <c r="FSV313" s="359"/>
      <c r="FSW313" s="359"/>
      <c r="FSX313" s="359"/>
      <c r="FSY313" s="145"/>
      <c r="FSZ313" s="360"/>
      <c r="FTB313" s="42"/>
      <c r="FTC313" s="43"/>
      <c r="FTD313" s="359"/>
      <c r="FTE313" s="359"/>
      <c r="FTF313" s="359"/>
      <c r="FTG313" s="145"/>
      <c r="FTH313" s="360"/>
      <c r="FTJ313" s="42"/>
      <c r="FTK313" s="43"/>
      <c r="FTL313" s="359"/>
      <c r="FTM313" s="359"/>
      <c r="FTN313" s="359"/>
      <c r="FTO313" s="145"/>
      <c r="FTP313" s="360"/>
      <c r="FTR313" s="42"/>
      <c r="FTS313" s="43"/>
      <c r="FTT313" s="359"/>
      <c r="FTU313" s="359"/>
      <c r="FTV313" s="359"/>
      <c r="FTW313" s="145"/>
      <c r="FTX313" s="360"/>
      <c r="FTZ313" s="42"/>
      <c r="FUA313" s="43"/>
      <c r="FUB313" s="359"/>
      <c r="FUC313" s="359"/>
      <c r="FUD313" s="359"/>
      <c r="FUE313" s="145"/>
      <c r="FUF313" s="360"/>
      <c r="FUH313" s="42"/>
      <c r="FUI313" s="43"/>
      <c r="FUJ313" s="359"/>
      <c r="FUK313" s="359"/>
      <c r="FUL313" s="359"/>
      <c r="FUM313" s="145"/>
      <c r="FUN313" s="360"/>
      <c r="FUP313" s="42"/>
      <c r="FUQ313" s="43"/>
      <c r="FUR313" s="359"/>
      <c r="FUS313" s="359"/>
      <c r="FUT313" s="359"/>
      <c r="FUU313" s="145"/>
      <c r="FUV313" s="360"/>
      <c r="FUX313" s="42"/>
      <c r="FUY313" s="43"/>
      <c r="FUZ313" s="359"/>
      <c r="FVA313" s="359"/>
      <c r="FVB313" s="359"/>
      <c r="FVC313" s="145"/>
      <c r="FVD313" s="360"/>
      <c r="FVF313" s="42"/>
      <c r="FVG313" s="43"/>
      <c r="FVH313" s="359"/>
      <c r="FVI313" s="359"/>
      <c r="FVJ313" s="359"/>
      <c r="FVK313" s="145"/>
      <c r="FVL313" s="360"/>
      <c r="FVN313" s="42"/>
      <c r="FVO313" s="43"/>
      <c r="FVP313" s="359"/>
      <c r="FVQ313" s="359"/>
      <c r="FVR313" s="359"/>
      <c r="FVS313" s="145"/>
      <c r="FVT313" s="360"/>
      <c r="FVV313" s="42"/>
      <c r="FVW313" s="43"/>
      <c r="FVX313" s="359"/>
      <c r="FVY313" s="359"/>
      <c r="FVZ313" s="359"/>
      <c r="FWA313" s="145"/>
      <c r="FWB313" s="360"/>
      <c r="FWD313" s="42"/>
      <c r="FWE313" s="43"/>
      <c r="FWF313" s="359"/>
      <c r="FWG313" s="359"/>
      <c r="FWH313" s="359"/>
      <c r="FWI313" s="145"/>
      <c r="FWJ313" s="360"/>
      <c r="FWL313" s="42"/>
      <c r="FWM313" s="43"/>
      <c r="FWN313" s="359"/>
      <c r="FWO313" s="359"/>
      <c r="FWP313" s="359"/>
      <c r="FWQ313" s="145"/>
      <c r="FWR313" s="360"/>
      <c r="FWT313" s="42"/>
      <c r="FWU313" s="43"/>
      <c r="FWV313" s="359"/>
      <c r="FWW313" s="359"/>
      <c r="FWX313" s="359"/>
      <c r="FWY313" s="145"/>
      <c r="FWZ313" s="360"/>
      <c r="FXB313" s="42"/>
      <c r="FXC313" s="43"/>
      <c r="FXD313" s="359"/>
      <c r="FXE313" s="359"/>
      <c r="FXF313" s="359"/>
      <c r="FXG313" s="145"/>
      <c r="FXH313" s="360"/>
      <c r="FXJ313" s="42"/>
      <c r="FXK313" s="43"/>
      <c r="FXL313" s="359"/>
      <c r="FXM313" s="359"/>
      <c r="FXN313" s="359"/>
      <c r="FXO313" s="145"/>
      <c r="FXP313" s="360"/>
      <c r="FXR313" s="42"/>
      <c r="FXS313" s="43"/>
      <c r="FXT313" s="359"/>
      <c r="FXU313" s="359"/>
      <c r="FXV313" s="359"/>
      <c r="FXW313" s="145"/>
      <c r="FXX313" s="360"/>
      <c r="FXZ313" s="42"/>
      <c r="FYA313" s="43"/>
      <c r="FYB313" s="359"/>
      <c r="FYC313" s="359"/>
      <c r="FYD313" s="359"/>
      <c r="FYE313" s="145"/>
      <c r="FYF313" s="360"/>
      <c r="FYH313" s="42"/>
      <c r="FYI313" s="43"/>
      <c r="FYJ313" s="359"/>
      <c r="FYK313" s="359"/>
      <c r="FYL313" s="359"/>
      <c r="FYM313" s="145"/>
      <c r="FYN313" s="360"/>
      <c r="FYP313" s="42"/>
      <c r="FYQ313" s="43"/>
      <c r="FYR313" s="359"/>
      <c r="FYS313" s="359"/>
      <c r="FYT313" s="359"/>
      <c r="FYU313" s="145"/>
      <c r="FYV313" s="360"/>
      <c r="FYX313" s="42"/>
      <c r="FYY313" s="43"/>
      <c r="FYZ313" s="359"/>
      <c r="FZA313" s="359"/>
      <c r="FZB313" s="359"/>
      <c r="FZC313" s="145"/>
      <c r="FZD313" s="360"/>
      <c r="FZF313" s="42"/>
      <c r="FZG313" s="43"/>
      <c r="FZH313" s="359"/>
      <c r="FZI313" s="359"/>
      <c r="FZJ313" s="359"/>
      <c r="FZK313" s="145"/>
      <c r="FZL313" s="360"/>
      <c r="FZN313" s="42"/>
      <c r="FZO313" s="43"/>
      <c r="FZP313" s="359"/>
      <c r="FZQ313" s="359"/>
      <c r="FZR313" s="359"/>
      <c r="FZS313" s="145"/>
      <c r="FZT313" s="360"/>
      <c r="FZV313" s="42"/>
      <c r="FZW313" s="43"/>
      <c r="FZX313" s="359"/>
      <c r="FZY313" s="359"/>
      <c r="FZZ313" s="359"/>
      <c r="GAA313" s="145"/>
      <c r="GAB313" s="360"/>
      <c r="GAD313" s="42"/>
      <c r="GAE313" s="43"/>
      <c r="GAF313" s="359"/>
      <c r="GAG313" s="359"/>
      <c r="GAH313" s="359"/>
      <c r="GAI313" s="145"/>
      <c r="GAJ313" s="360"/>
      <c r="GAL313" s="42"/>
      <c r="GAM313" s="43"/>
      <c r="GAN313" s="359"/>
      <c r="GAO313" s="359"/>
      <c r="GAP313" s="359"/>
      <c r="GAQ313" s="145"/>
      <c r="GAR313" s="360"/>
      <c r="GAT313" s="42"/>
      <c r="GAU313" s="43"/>
      <c r="GAV313" s="359"/>
      <c r="GAW313" s="359"/>
      <c r="GAX313" s="359"/>
      <c r="GAY313" s="145"/>
      <c r="GAZ313" s="360"/>
      <c r="GBB313" s="42"/>
      <c r="GBC313" s="43"/>
      <c r="GBD313" s="359"/>
      <c r="GBE313" s="359"/>
      <c r="GBF313" s="359"/>
      <c r="GBG313" s="145"/>
      <c r="GBH313" s="360"/>
      <c r="GBJ313" s="42"/>
      <c r="GBK313" s="43"/>
      <c r="GBL313" s="359"/>
      <c r="GBM313" s="359"/>
      <c r="GBN313" s="359"/>
      <c r="GBO313" s="145"/>
      <c r="GBP313" s="360"/>
      <c r="GBR313" s="42"/>
      <c r="GBS313" s="43"/>
      <c r="GBT313" s="359"/>
      <c r="GBU313" s="359"/>
      <c r="GBV313" s="359"/>
      <c r="GBW313" s="145"/>
      <c r="GBX313" s="360"/>
      <c r="GBZ313" s="42"/>
      <c r="GCA313" s="43"/>
      <c r="GCB313" s="359"/>
      <c r="GCC313" s="359"/>
      <c r="GCD313" s="359"/>
      <c r="GCE313" s="145"/>
      <c r="GCF313" s="360"/>
      <c r="GCH313" s="42"/>
      <c r="GCI313" s="43"/>
      <c r="GCJ313" s="359"/>
      <c r="GCK313" s="359"/>
      <c r="GCL313" s="359"/>
      <c r="GCM313" s="145"/>
      <c r="GCN313" s="360"/>
      <c r="GCP313" s="42"/>
      <c r="GCQ313" s="43"/>
      <c r="GCR313" s="359"/>
      <c r="GCS313" s="359"/>
      <c r="GCT313" s="359"/>
      <c r="GCU313" s="145"/>
      <c r="GCV313" s="360"/>
      <c r="GCX313" s="42"/>
      <c r="GCY313" s="43"/>
      <c r="GCZ313" s="359"/>
      <c r="GDA313" s="359"/>
      <c r="GDB313" s="359"/>
      <c r="GDC313" s="145"/>
      <c r="GDD313" s="360"/>
      <c r="GDF313" s="42"/>
      <c r="GDG313" s="43"/>
      <c r="GDH313" s="359"/>
      <c r="GDI313" s="359"/>
      <c r="GDJ313" s="359"/>
      <c r="GDK313" s="145"/>
      <c r="GDL313" s="360"/>
      <c r="GDN313" s="42"/>
      <c r="GDO313" s="43"/>
      <c r="GDP313" s="359"/>
      <c r="GDQ313" s="359"/>
      <c r="GDR313" s="359"/>
      <c r="GDS313" s="145"/>
      <c r="GDT313" s="360"/>
      <c r="GDV313" s="42"/>
      <c r="GDW313" s="43"/>
      <c r="GDX313" s="359"/>
      <c r="GDY313" s="359"/>
      <c r="GDZ313" s="359"/>
      <c r="GEA313" s="145"/>
      <c r="GEB313" s="360"/>
      <c r="GED313" s="42"/>
      <c r="GEE313" s="43"/>
      <c r="GEF313" s="359"/>
      <c r="GEG313" s="359"/>
      <c r="GEH313" s="359"/>
      <c r="GEI313" s="145"/>
      <c r="GEJ313" s="360"/>
      <c r="GEL313" s="42"/>
      <c r="GEM313" s="43"/>
      <c r="GEN313" s="359"/>
      <c r="GEO313" s="359"/>
      <c r="GEP313" s="359"/>
      <c r="GEQ313" s="145"/>
      <c r="GER313" s="360"/>
      <c r="GET313" s="42"/>
      <c r="GEU313" s="43"/>
      <c r="GEV313" s="359"/>
      <c r="GEW313" s="359"/>
      <c r="GEX313" s="359"/>
      <c r="GEY313" s="145"/>
      <c r="GEZ313" s="360"/>
      <c r="GFB313" s="42"/>
      <c r="GFC313" s="43"/>
      <c r="GFD313" s="359"/>
      <c r="GFE313" s="359"/>
      <c r="GFF313" s="359"/>
      <c r="GFG313" s="145"/>
      <c r="GFH313" s="360"/>
      <c r="GFJ313" s="42"/>
      <c r="GFK313" s="43"/>
      <c r="GFL313" s="359"/>
      <c r="GFM313" s="359"/>
      <c r="GFN313" s="359"/>
      <c r="GFO313" s="145"/>
      <c r="GFP313" s="360"/>
      <c r="GFR313" s="42"/>
      <c r="GFS313" s="43"/>
      <c r="GFT313" s="359"/>
      <c r="GFU313" s="359"/>
      <c r="GFV313" s="359"/>
      <c r="GFW313" s="145"/>
      <c r="GFX313" s="360"/>
      <c r="GFZ313" s="42"/>
      <c r="GGA313" s="43"/>
      <c r="GGB313" s="359"/>
      <c r="GGC313" s="359"/>
      <c r="GGD313" s="359"/>
      <c r="GGE313" s="145"/>
      <c r="GGF313" s="360"/>
      <c r="GGH313" s="42"/>
      <c r="GGI313" s="43"/>
      <c r="GGJ313" s="359"/>
      <c r="GGK313" s="359"/>
      <c r="GGL313" s="359"/>
      <c r="GGM313" s="145"/>
      <c r="GGN313" s="360"/>
      <c r="GGP313" s="42"/>
      <c r="GGQ313" s="43"/>
      <c r="GGR313" s="359"/>
      <c r="GGS313" s="359"/>
      <c r="GGT313" s="359"/>
      <c r="GGU313" s="145"/>
      <c r="GGV313" s="360"/>
      <c r="GGX313" s="42"/>
      <c r="GGY313" s="43"/>
      <c r="GGZ313" s="359"/>
      <c r="GHA313" s="359"/>
      <c r="GHB313" s="359"/>
      <c r="GHC313" s="145"/>
      <c r="GHD313" s="360"/>
      <c r="GHF313" s="42"/>
      <c r="GHG313" s="43"/>
      <c r="GHH313" s="359"/>
      <c r="GHI313" s="359"/>
      <c r="GHJ313" s="359"/>
      <c r="GHK313" s="145"/>
      <c r="GHL313" s="360"/>
      <c r="GHN313" s="42"/>
      <c r="GHO313" s="43"/>
      <c r="GHP313" s="359"/>
      <c r="GHQ313" s="359"/>
      <c r="GHR313" s="359"/>
      <c r="GHS313" s="145"/>
      <c r="GHT313" s="360"/>
      <c r="GHV313" s="42"/>
      <c r="GHW313" s="43"/>
      <c r="GHX313" s="359"/>
      <c r="GHY313" s="359"/>
      <c r="GHZ313" s="359"/>
      <c r="GIA313" s="145"/>
      <c r="GIB313" s="360"/>
      <c r="GID313" s="42"/>
      <c r="GIE313" s="43"/>
      <c r="GIF313" s="359"/>
      <c r="GIG313" s="359"/>
      <c r="GIH313" s="359"/>
      <c r="GII313" s="145"/>
      <c r="GIJ313" s="360"/>
      <c r="GIL313" s="42"/>
      <c r="GIM313" s="43"/>
      <c r="GIN313" s="359"/>
      <c r="GIO313" s="359"/>
      <c r="GIP313" s="359"/>
      <c r="GIQ313" s="145"/>
      <c r="GIR313" s="360"/>
      <c r="GIT313" s="42"/>
      <c r="GIU313" s="43"/>
      <c r="GIV313" s="359"/>
      <c r="GIW313" s="359"/>
      <c r="GIX313" s="359"/>
      <c r="GIY313" s="145"/>
      <c r="GIZ313" s="360"/>
      <c r="GJB313" s="42"/>
      <c r="GJC313" s="43"/>
      <c r="GJD313" s="359"/>
      <c r="GJE313" s="359"/>
      <c r="GJF313" s="359"/>
      <c r="GJG313" s="145"/>
      <c r="GJH313" s="360"/>
      <c r="GJJ313" s="42"/>
      <c r="GJK313" s="43"/>
      <c r="GJL313" s="359"/>
      <c r="GJM313" s="359"/>
      <c r="GJN313" s="359"/>
      <c r="GJO313" s="145"/>
      <c r="GJP313" s="360"/>
      <c r="GJR313" s="42"/>
      <c r="GJS313" s="43"/>
      <c r="GJT313" s="359"/>
      <c r="GJU313" s="359"/>
      <c r="GJV313" s="359"/>
      <c r="GJW313" s="145"/>
      <c r="GJX313" s="360"/>
      <c r="GJZ313" s="42"/>
      <c r="GKA313" s="43"/>
      <c r="GKB313" s="359"/>
      <c r="GKC313" s="359"/>
      <c r="GKD313" s="359"/>
      <c r="GKE313" s="145"/>
      <c r="GKF313" s="360"/>
      <c r="GKH313" s="42"/>
      <c r="GKI313" s="43"/>
      <c r="GKJ313" s="359"/>
      <c r="GKK313" s="359"/>
      <c r="GKL313" s="359"/>
      <c r="GKM313" s="145"/>
      <c r="GKN313" s="360"/>
      <c r="GKP313" s="42"/>
      <c r="GKQ313" s="43"/>
      <c r="GKR313" s="359"/>
      <c r="GKS313" s="359"/>
      <c r="GKT313" s="359"/>
      <c r="GKU313" s="145"/>
      <c r="GKV313" s="360"/>
      <c r="GKX313" s="42"/>
      <c r="GKY313" s="43"/>
      <c r="GKZ313" s="359"/>
      <c r="GLA313" s="359"/>
      <c r="GLB313" s="359"/>
      <c r="GLC313" s="145"/>
      <c r="GLD313" s="360"/>
      <c r="GLF313" s="42"/>
      <c r="GLG313" s="43"/>
      <c r="GLH313" s="359"/>
      <c r="GLI313" s="359"/>
      <c r="GLJ313" s="359"/>
      <c r="GLK313" s="145"/>
      <c r="GLL313" s="360"/>
      <c r="GLN313" s="42"/>
      <c r="GLO313" s="43"/>
      <c r="GLP313" s="359"/>
      <c r="GLQ313" s="359"/>
      <c r="GLR313" s="359"/>
      <c r="GLS313" s="145"/>
      <c r="GLT313" s="360"/>
      <c r="GLV313" s="42"/>
      <c r="GLW313" s="43"/>
      <c r="GLX313" s="359"/>
      <c r="GLY313" s="359"/>
      <c r="GLZ313" s="359"/>
      <c r="GMA313" s="145"/>
      <c r="GMB313" s="360"/>
      <c r="GMD313" s="42"/>
      <c r="GME313" s="43"/>
      <c r="GMF313" s="359"/>
      <c r="GMG313" s="359"/>
      <c r="GMH313" s="359"/>
      <c r="GMI313" s="145"/>
      <c r="GMJ313" s="360"/>
      <c r="GML313" s="42"/>
      <c r="GMM313" s="43"/>
      <c r="GMN313" s="359"/>
      <c r="GMO313" s="359"/>
      <c r="GMP313" s="359"/>
      <c r="GMQ313" s="145"/>
      <c r="GMR313" s="360"/>
      <c r="GMT313" s="42"/>
      <c r="GMU313" s="43"/>
      <c r="GMV313" s="359"/>
      <c r="GMW313" s="359"/>
      <c r="GMX313" s="359"/>
      <c r="GMY313" s="145"/>
      <c r="GMZ313" s="360"/>
      <c r="GNB313" s="42"/>
      <c r="GNC313" s="43"/>
      <c r="GND313" s="359"/>
      <c r="GNE313" s="359"/>
      <c r="GNF313" s="359"/>
      <c r="GNG313" s="145"/>
      <c r="GNH313" s="360"/>
      <c r="GNJ313" s="42"/>
      <c r="GNK313" s="43"/>
      <c r="GNL313" s="359"/>
      <c r="GNM313" s="359"/>
      <c r="GNN313" s="359"/>
      <c r="GNO313" s="145"/>
      <c r="GNP313" s="360"/>
      <c r="GNR313" s="42"/>
      <c r="GNS313" s="43"/>
      <c r="GNT313" s="359"/>
      <c r="GNU313" s="359"/>
      <c r="GNV313" s="359"/>
      <c r="GNW313" s="145"/>
      <c r="GNX313" s="360"/>
      <c r="GNZ313" s="42"/>
      <c r="GOA313" s="43"/>
      <c r="GOB313" s="359"/>
      <c r="GOC313" s="359"/>
      <c r="GOD313" s="359"/>
      <c r="GOE313" s="145"/>
      <c r="GOF313" s="360"/>
      <c r="GOH313" s="42"/>
      <c r="GOI313" s="43"/>
      <c r="GOJ313" s="359"/>
      <c r="GOK313" s="359"/>
      <c r="GOL313" s="359"/>
      <c r="GOM313" s="145"/>
      <c r="GON313" s="360"/>
      <c r="GOP313" s="42"/>
      <c r="GOQ313" s="43"/>
      <c r="GOR313" s="359"/>
      <c r="GOS313" s="359"/>
      <c r="GOT313" s="359"/>
      <c r="GOU313" s="145"/>
      <c r="GOV313" s="360"/>
      <c r="GOX313" s="42"/>
      <c r="GOY313" s="43"/>
      <c r="GOZ313" s="359"/>
      <c r="GPA313" s="359"/>
      <c r="GPB313" s="359"/>
      <c r="GPC313" s="145"/>
      <c r="GPD313" s="360"/>
      <c r="GPF313" s="42"/>
      <c r="GPG313" s="43"/>
      <c r="GPH313" s="359"/>
      <c r="GPI313" s="359"/>
      <c r="GPJ313" s="359"/>
      <c r="GPK313" s="145"/>
      <c r="GPL313" s="360"/>
      <c r="GPN313" s="42"/>
      <c r="GPO313" s="43"/>
      <c r="GPP313" s="359"/>
      <c r="GPQ313" s="359"/>
      <c r="GPR313" s="359"/>
      <c r="GPS313" s="145"/>
      <c r="GPT313" s="360"/>
      <c r="GPV313" s="42"/>
      <c r="GPW313" s="43"/>
      <c r="GPX313" s="359"/>
      <c r="GPY313" s="359"/>
      <c r="GPZ313" s="359"/>
      <c r="GQA313" s="145"/>
      <c r="GQB313" s="360"/>
      <c r="GQD313" s="42"/>
      <c r="GQE313" s="43"/>
      <c r="GQF313" s="359"/>
      <c r="GQG313" s="359"/>
      <c r="GQH313" s="359"/>
      <c r="GQI313" s="145"/>
      <c r="GQJ313" s="360"/>
      <c r="GQL313" s="42"/>
      <c r="GQM313" s="43"/>
      <c r="GQN313" s="359"/>
      <c r="GQO313" s="359"/>
      <c r="GQP313" s="359"/>
      <c r="GQQ313" s="145"/>
      <c r="GQR313" s="360"/>
      <c r="GQT313" s="42"/>
      <c r="GQU313" s="43"/>
      <c r="GQV313" s="359"/>
      <c r="GQW313" s="359"/>
      <c r="GQX313" s="359"/>
      <c r="GQY313" s="145"/>
      <c r="GQZ313" s="360"/>
      <c r="GRB313" s="42"/>
      <c r="GRC313" s="43"/>
      <c r="GRD313" s="359"/>
      <c r="GRE313" s="359"/>
      <c r="GRF313" s="359"/>
      <c r="GRG313" s="145"/>
      <c r="GRH313" s="360"/>
      <c r="GRJ313" s="42"/>
      <c r="GRK313" s="43"/>
      <c r="GRL313" s="359"/>
      <c r="GRM313" s="359"/>
      <c r="GRN313" s="359"/>
      <c r="GRO313" s="145"/>
      <c r="GRP313" s="360"/>
      <c r="GRR313" s="42"/>
      <c r="GRS313" s="43"/>
      <c r="GRT313" s="359"/>
      <c r="GRU313" s="359"/>
      <c r="GRV313" s="359"/>
      <c r="GRW313" s="145"/>
      <c r="GRX313" s="360"/>
      <c r="GRZ313" s="42"/>
      <c r="GSA313" s="43"/>
      <c r="GSB313" s="359"/>
      <c r="GSC313" s="359"/>
      <c r="GSD313" s="359"/>
      <c r="GSE313" s="145"/>
      <c r="GSF313" s="360"/>
      <c r="GSH313" s="42"/>
      <c r="GSI313" s="43"/>
      <c r="GSJ313" s="359"/>
      <c r="GSK313" s="359"/>
      <c r="GSL313" s="359"/>
      <c r="GSM313" s="145"/>
      <c r="GSN313" s="360"/>
      <c r="GSP313" s="42"/>
      <c r="GSQ313" s="43"/>
      <c r="GSR313" s="359"/>
      <c r="GSS313" s="359"/>
      <c r="GST313" s="359"/>
      <c r="GSU313" s="145"/>
      <c r="GSV313" s="360"/>
      <c r="GSX313" s="42"/>
      <c r="GSY313" s="43"/>
      <c r="GSZ313" s="359"/>
      <c r="GTA313" s="359"/>
      <c r="GTB313" s="359"/>
      <c r="GTC313" s="145"/>
      <c r="GTD313" s="360"/>
      <c r="GTF313" s="42"/>
      <c r="GTG313" s="43"/>
      <c r="GTH313" s="359"/>
      <c r="GTI313" s="359"/>
      <c r="GTJ313" s="359"/>
      <c r="GTK313" s="145"/>
      <c r="GTL313" s="360"/>
      <c r="GTN313" s="42"/>
      <c r="GTO313" s="43"/>
      <c r="GTP313" s="359"/>
      <c r="GTQ313" s="359"/>
      <c r="GTR313" s="359"/>
      <c r="GTS313" s="145"/>
      <c r="GTT313" s="360"/>
      <c r="GTV313" s="42"/>
      <c r="GTW313" s="43"/>
      <c r="GTX313" s="359"/>
      <c r="GTY313" s="359"/>
      <c r="GTZ313" s="359"/>
      <c r="GUA313" s="145"/>
      <c r="GUB313" s="360"/>
      <c r="GUD313" s="42"/>
      <c r="GUE313" s="43"/>
      <c r="GUF313" s="359"/>
      <c r="GUG313" s="359"/>
      <c r="GUH313" s="359"/>
      <c r="GUI313" s="145"/>
      <c r="GUJ313" s="360"/>
      <c r="GUL313" s="42"/>
      <c r="GUM313" s="43"/>
      <c r="GUN313" s="359"/>
      <c r="GUO313" s="359"/>
      <c r="GUP313" s="359"/>
      <c r="GUQ313" s="145"/>
      <c r="GUR313" s="360"/>
      <c r="GUT313" s="42"/>
      <c r="GUU313" s="43"/>
      <c r="GUV313" s="359"/>
      <c r="GUW313" s="359"/>
      <c r="GUX313" s="359"/>
      <c r="GUY313" s="145"/>
      <c r="GUZ313" s="360"/>
      <c r="GVB313" s="42"/>
      <c r="GVC313" s="43"/>
      <c r="GVD313" s="359"/>
      <c r="GVE313" s="359"/>
      <c r="GVF313" s="359"/>
      <c r="GVG313" s="145"/>
      <c r="GVH313" s="360"/>
      <c r="GVJ313" s="42"/>
      <c r="GVK313" s="43"/>
      <c r="GVL313" s="359"/>
      <c r="GVM313" s="359"/>
      <c r="GVN313" s="359"/>
      <c r="GVO313" s="145"/>
      <c r="GVP313" s="360"/>
      <c r="GVR313" s="42"/>
      <c r="GVS313" s="43"/>
      <c r="GVT313" s="359"/>
      <c r="GVU313" s="359"/>
      <c r="GVV313" s="359"/>
      <c r="GVW313" s="145"/>
      <c r="GVX313" s="360"/>
      <c r="GVZ313" s="42"/>
      <c r="GWA313" s="43"/>
      <c r="GWB313" s="359"/>
      <c r="GWC313" s="359"/>
      <c r="GWD313" s="359"/>
      <c r="GWE313" s="145"/>
      <c r="GWF313" s="360"/>
      <c r="GWH313" s="42"/>
      <c r="GWI313" s="43"/>
      <c r="GWJ313" s="359"/>
      <c r="GWK313" s="359"/>
      <c r="GWL313" s="359"/>
      <c r="GWM313" s="145"/>
      <c r="GWN313" s="360"/>
      <c r="GWP313" s="42"/>
      <c r="GWQ313" s="43"/>
      <c r="GWR313" s="359"/>
      <c r="GWS313" s="359"/>
      <c r="GWT313" s="359"/>
      <c r="GWU313" s="145"/>
      <c r="GWV313" s="360"/>
      <c r="GWX313" s="42"/>
      <c r="GWY313" s="43"/>
      <c r="GWZ313" s="359"/>
      <c r="GXA313" s="359"/>
      <c r="GXB313" s="359"/>
      <c r="GXC313" s="145"/>
      <c r="GXD313" s="360"/>
      <c r="GXF313" s="42"/>
      <c r="GXG313" s="43"/>
      <c r="GXH313" s="359"/>
      <c r="GXI313" s="359"/>
      <c r="GXJ313" s="359"/>
      <c r="GXK313" s="145"/>
      <c r="GXL313" s="360"/>
      <c r="GXN313" s="42"/>
      <c r="GXO313" s="43"/>
      <c r="GXP313" s="359"/>
      <c r="GXQ313" s="359"/>
      <c r="GXR313" s="359"/>
      <c r="GXS313" s="145"/>
      <c r="GXT313" s="360"/>
      <c r="GXV313" s="42"/>
      <c r="GXW313" s="43"/>
      <c r="GXX313" s="359"/>
      <c r="GXY313" s="359"/>
      <c r="GXZ313" s="359"/>
      <c r="GYA313" s="145"/>
      <c r="GYB313" s="360"/>
      <c r="GYD313" s="42"/>
      <c r="GYE313" s="43"/>
      <c r="GYF313" s="359"/>
      <c r="GYG313" s="359"/>
      <c r="GYH313" s="359"/>
      <c r="GYI313" s="145"/>
      <c r="GYJ313" s="360"/>
      <c r="GYL313" s="42"/>
      <c r="GYM313" s="43"/>
      <c r="GYN313" s="359"/>
      <c r="GYO313" s="359"/>
      <c r="GYP313" s="359"/>
      <c r="GYQ313" s="145"/>
      <c r="GYR313" s="360"/>
      <c r="GYT313" s="42"/>
      <c r="GYU313" s="43"/>
      <c r="GYV313" s="359"/>
      <c r="GYW313" s="359"/>
      <c r="GYX313" s="359"/>
      <c r="GYY313" s="145"/>
      <c r="GYZ313" s="360"/>
      <c r="GZB313" s="42"/>
      <c r="GZC313" s="43"/>
      <c r="GZD313" s="359"/>
      <c r="GZE313" s="359"/>
      <c r="GZF313" s="359"/>
      <c r="GZG313" s="145"/>
      <c r="GZH313" s="360"/>
      <c r="GZJ313" s="42"/>
      <c r="GZK313" s="43"/>
      <c r="GZL313" s="359"/>
      <c r="GZM313" s="359"/>
      <c r="GZN313" s="359"/>
      <c r="GZO313" s="145"/>
      <c r="GZP313" s="360"/>
      <c r="GZR313" s="42"/>
      <c r="GZS313" s="43"/>
      <c r="GZT313" s="359"/>
      <c r="GZU313" s="359"/>
      <c r="GZV313" s="359"/>
      <c r="GZW313" s="145"/>
      <c r="GZX313" s="360"/>
      <c r="GZZ313" s="42"/>
      <c r="HAA313" s="43"/>
      <c r="HAB313" s="359"/>
      <c r="HAC313" s="359"/>
      <c r="HAD313" s="359"/>
      <c r="HAE313" s="145"/>
      <c r="HAF313" s="360"/>
      <c r="HAH313" s="42"/>
      <c r="HAI313" s="43"/>
      <c r="HAJ313" s="359"/>
      <c r="HAK313" s="359"/>
      <c r="HAL313" s="359"/>
      <c r="HAM313" s="145"/>
      <c r="HAN313" s="360"/>
      <c r="HAP313" s="42"/>
      <c r="HAQ313" s="43"/>
      <c r="HAR313" s="359"/>
      <c r="HAS313" s="359"/>
      <c r="HAT313" s="359"/>
      <c r="HAU313" s="145"/>
      <c r="HAV313" s="360"/>
      <c r="HAX313" s="42"/>
      <c r="HAY313" s="43"/>
      <c r="HAZ313" s="359"/>
      <c r="HBA313" s="359"/>
      <c r="HBB313" s="359"/>
      <c r="HBC313" s="145"/>
      <c r="HBD313" s="360"/>
      <c r="HBF313" s="42"/>
      <c r="HBG313" s="43"/>
      <c r="HBH313" s="359"/>
      <c r="HBI313" s="359"/>
      <c r="HBJ313" s="359"/>
      <c r="HBK313" s="145"/>
      <c r="HBL313" s="360"/>
      <c r="HBN313" s="42"/>
      <c r="HBO313" s="43"/>
      <c r="HBP313" s="359"/>
      <c r="HBQ313" s="359"/>
      <c r="HBR313" s="359"/>
      <c r="HBS313" s="145"/>
      <c r="HBT313" s="360"/>
      <c r="HBV313" s="42"/>
      <c r="HBW313" s="43"/>
      <c r="HBX313" s="359"/>
      <c r="HBY313" s="359"/>
      <c r="HBZ313" s="359"/>
      <c r="HCA313" s="145"/>
      <c r="HCB313" s="360"/>
      <c r="HCD313" s="42"/>
      <c r="HCE313" s="43"/>
      <c r="HCF313" s="359"/>
      <c r="HCG313" s="359"/>
      <c r="HCH313" s="359"/>
      <c r="HCI313" s="145"/>
      <c r="HCJ313" s="360"/>
      <c r="HCL313" s="42"/>
      <c r="HCM313" s="43"/>
      <c r="HCN313" s="359"/>
      <c r="HCO313" s="359"/>
      <c r="HCP313" s="359"/>
      <c r="HCQ313" s="145"/>
      <c r="HCR313" s="360"/>
      <c r="HCT313" s="42"/>
      <c r="HCU313" s="43"/>
      <c r="HCV313" s="359"/>
      <c r="HCW313" s="359"/>
      <c r="HCX313" s="359"/>
      <c r="HCY313" s="145"/>
      <c r="HCZ313" s="360"/>
      <c r="HDB313" s="42"/>
      <c r="HDC313" s="43"/>
      <c r="HDD313" s="359"/>
      <c r="HDE313" s="359"/>
      <c r="HDF313" s="359"/>
      <c r="HDG313" s="145"/>
      <c r="HDH313" s="360"/>
      <c r="HDJ313" s="42"/>
      <c r="HDK313" s="43"/>
      <c r="HDL313" s="359"/>
      <c r="HDM313" s="359"/>
      <c r="HDN313" s="359"/>
      <c r="HDO313" s="145"/>
      <c r="HDP313" s="360"/>
      <c r="HDR313" s="42"/>
      <c r="HDS313" s="43"/>
      <c r="HDT313" s="359"/>
      <c r="HDU313" s="359"/>
      <c r="HDV313" s="359"/>
      <c r="HDW313" s="145"/>
      <c r="HDX313" s="360"/>
      <c r="HDZ313" s="42"/>
      <c r="HEA313" s="43"/>
      <c r="HEB313" s="359"/>
      <c r="HEC313" s="359"/>
      <c r="HED313" s="359"/>
      <c r="HEE313" s="145"/>
      <c r="HEF313" s="360"/>
      <c r="HEH313" s="42"/>
      <c r="HEI313" s="43"/>
      <c r="HEJ313" s="359"/>
      <c r="HEK313" s="359"/>
      <c r="HEL313" s="359"/>
      <c r="HEM313" s="145"/>
      <c r="HEN313" s="360"/>
      <c r="HEP313" s="42"/>
      <c r="HEQ313" s="43"/>
      <c r="HER313" s="359"/>
      <c r="HES313" s="359"/>
      <c r="HET313" s="359"/>
      <c r="HEU313" s="145"/>
      <c r="HEV313" s="360"/>
      <c r="HEX313" s="42"/>
      <c r="HEY313" s="43"/>
      <c r="HEZ313" s="359"/>
      <c r="HFA313" s="359"/>
      <c r="HFB313" s="359"/>
      <c r="HFC313" s="145"/>
      <c r="HFD313" s="360"/>
      <c r="HFF313" s="42"/>
      <c r="HFG313" s="43"/>
      <c r="HFH313" s="359"/>
      <c r="HFI313" s="359"/>
      <c r="HFJ313" s="359"/>
      <c r="HFK313" s="145"/>
      <c r="HFL313" s="360"/>
      <c r="HFN313" s="42"/>
      <c r="HFO313" s="43"/>
      <c r="HFP313" s="359"/>
      <c r="HFQ313" s="359"/>
      <c r="HFR313" s="359"/>
      <c r="HFS313" s="145"/>
      <c r="HFT313" s="360"/>
      <c r="HFV313" s="42"/>
      <c r="HFW313" s="43"/>
      <c r="HFX313" s="359"/>
      <c r="HFY313" s="359"/>
      <c r="HFZ313" s="359"/>
      <c r="HGA313" s="145"/>
      <c r="HGB313" s="360"/>
      <c r="HGD313" s="42"/>
      <c r="HGE313" s="43"/>
      <c r="HGF313" s="359"/>
      <c r="HGG313" s="359"/>
      <c r="HGH313" s="359"/>
      <c r="HGI313" s="145"/>
      <c r="HGJ313" s="360"/>
      <c r="HGL313" s="42"/>
      <c r="HGM313" s="43"/>
      <c r="HGN313" s="359"/>
      <c r="HGO313" s="359"/>
      <c r="HGP313" s="359"/>
      <c r="HGQ313" s="145"/>
      <c r="HGR313" s="360"/>
      <c r="HGT313" s="42"/>
      <c r="HGU313" s="43"/>
      <c r="HGV313" s="359"/>
      <c r="HGW313" s="359"/>
      <c r="HGX313" s="359"/>
      <c r="HGY313" s="145"/>
      <c r="HGZ313" s="360"/>
      <c r="HHB313" s="42"/>
      <c r="HHC313" s="43"/>
      <c r="HHD313" s="359"/>
      <c r="HHE313" s="359"/>
      <c r="HHF313" s="359"/>
      <c r="HHG313" s="145"/>
      <c r="HHH313" s="360"/>
      <c r="HHJ313" s="42"/>
      <c r="HHK313" s="43"/>
      <c r="HHL313" s="359"/>
      <c r="HHM313" s="359"/>
      <c r="HHN313" s="359"/>
      <c r="HHO313" s="145"/>
      <c r="HHP313" s="360"/>
      <c r="HHR313" s="42"/>
      <c r="HHS313" s="43"/>
      <c r="HHT313" s="359"/>
      <c r="HHU313" s="359"/>
      <c r="HHV313" s="359"/>
      <c r="HHW313" s="145"/>
      <c r="HHX313" s="360"/>
      <c r="HHZ313" s="42"/>
      <c r="HIA313" s="43"/>
      <c r="HIB313" s="359"/>
      <c r="HIC313" s="359"/>
      <c r="HID313" s="359"/>
      <c r="HIE313" s="145"/>
      <c r="HIF313" s="360"/>
      <c r="HIH313" s="42"/>
      <c r="HII313" s="43"/>
      <c r="HIJ313" s="359"/>
      <c r="HIK313" s="359"/>
      <c r="HIL313" s="359"/>
      <c r="HIM313" s="145"/>
      <c r="HIN313" s="360"/>
      <c r="HIP313" s="42"/>
      <c r="HIQ313" s="43"/>
      <c r="HIR313" s="359"/>
      <c r="HIS313" s="359"/>
      <c r="HIT313" s="359"/>
      <c r="HIU313" s="145"/>
      <c r="HIV313" s="360"/>
      <c r="HIX313" s="42"/>
      <c r="HIY313" s="43"/>
      <c r="HIZ313" s="359"/>
      <c r="HJA313" s="359"/>
      <c r="HJB313" s="359"/>
      <c r="HJC313" s="145"/>
      <c r="HJD313" s="360"/>
      <c r="HJF313" s="42"/>
      <c r="HJG313" s="43"/>
      <c r="HJH313" s="359"/>
      <c r="HJI313" s="359"/>
      <c r="HJJ313" s="359"/>
      <c r="HJK313" s="145"/>
      <c r="HJL313" s="360"/>
      <c r="HJN313" s="42"/>
      <c r="HJO313" s="43"/>
      <c r="HJP313" s="359"/>
      <c r="HJQ313" s="359"/>
      <c r="HJR313" s="359"/>
      <c r="HJS313" s="145"/>
      <c r="HJT313" s="360"/>
      <c r="HJV313" s="42"/>
      <c r="HJW313" s="43"/>
      <c r="HJX313" s="359"/>
      <c r="HJY313" s="359"/>
      <c r="HJZ313" s="359"/>
      <c r="HKA313" s="145"/>
      <c r="HKB313" s="360"/>
      <c r="HKD313" s="42"/>
      <c r="HKE313" s="43"/>
      <c r="HKF313" s="359"/>
      <c r="HKG313" s="359"/>
      <c r="HKH313" s="359"/>
      <c r="HKI313" s="145"/>
      <c r="HKJ313" s="360"/>
      <c r="HKL313" s="42"/>
      <c r="HKM313" s="43"/>
      <c r="HKN313" s="359"/>
      <c r="HKO313" s="359"/>
      <c r="HKP313" s="359"/>
      <c r="HKQ313" s="145"/>
      <c r="HKR313" s="360"/>
      <c r="HKT313" s="42"/>
      <c r="HKU313" s="43"/>
      <c r="HKV313" s="359"/>
      <c r="HKW313" s="359"/>
      <c r="HKX313" s="359"/>
      <c r="HKY313" s="145"/>
      <c r="HKZ313" s="360"/>
      <c r="HLB313" s="42"/>
      <c r="HLC313" s="43"/>
      <c r="HLD313" s="359"/>
      <c r="HLE313" s="359"/>
      <c r="HLF313" s="359"/>
      <c r="HLG313" s="145"/>
      <c r="HLH313" s="360"/>
      <c r="HLJ313" s="42"/>
      <c r="HLK313" s="43"/>
      <c r="HLL313" s="359"/>
      <c r="HLM313" s="359"/>
      <c r="HLN313" s="359"/>
      <c r="HLO313" s="145"/>
      <c r="HLP313" s="360"/>
      <c r="HLR313" s="42"/>
      <c r="HLS313" s="43"/>
      <c r="HLT313" s="359"/>
      <c r="HLU313" s="359"/>
      <c r="HLV313" s="359"/>
      <c r="HLW313" s="145"/>
      <c r="HLX313" s="360"/>
      <c r="HLZ313" s="42"/>
      <c r="HMA313" s="43"/>
      <c r="HMB313" s="359"/>
      <c r="HMC313" s="359"/>
      <c r="HMD313" s="359"/>
      <c r="HME313" s="145"/>
      <c r="HMF313" s="360"/>
      <c r="HMH313" s="42"/>
      <c r="HMI313" s="43"/>
      <c r="HMJ313" s="359"/>
      <c r="HMK313" s="359"/>
      <c r="HML313" s="359"/>
      <c r="HMM313" s="145"/>
      <c r="HMN313" s="360"/>
      <c r="HMP313" s="42"/>
      <c r="HMQ313" s="43"/>
      <c r="HMR313" s="359"/>
      <c r="HMS313" s="359"/>
      <c r="HMT313" s="359"/>
      <c r="HMU313" s="145"/>
      <c r="HMV313" s="360"/>
      <c r="HMX313" s="42"/>
      <c r="HMY313" s="43"/>
      <c r="HMZ313" s="359"/>
      <c r="HNA313" s="359"/>
      <c r="HNB313" s="359"/>
      <c r="HNC313" s="145"/>
      <c r="HND313" s="360"/>
      <c r="HNF313" s="42"/>
      <c r="HNG313" s="43"/>
      <c r="HNH313" s="359"/>
      <c r="HNI313" s="359"/>
      <c r="HNJ313" s="359"/>
      <c r="HNK313" s="145"/>
      <c r="HNL313" s="360"/>
      <c r="HNN313" s="42"/>
      <c r="HNO313" s="43"/>
      <c r="HNP313" s="359"/>
      <c r="HNQ313" s="359"/>
      <c r="HNR313" s="359"/>
      <c r="HNS313" s="145"/>
      <c r="HNT313" s="360"/>
      <c r="HNV313" s="42"/>
      <c r="HNW313" s="43"/>
      <c r="HNX313" s="359"/>
      <c r="HNY313" s="359"/>
      <c r="HNZ313" s="359"/>
      <c r="HOA313" s="145"/>
      <c r="HOB313" s="360"/>
      <c r="HOD313" s="42"/>
      <c r="HOE313" s="43"/>
      <c r="HOF313" s="359"/>
      <c r="HOG313" s="359"/>
      <c r="HOH313" s="359"/>
      <c r="HOI313" s="145"/>
      <c r="HOJ313" s="360"/>
      <c r="HOL313" s="42"/>
      <c r="HOM313" s="43"/>
      <c r="HON313" s="359"/>
      <c r="HOO313" s="359"/>
      <c r="HOP313" s="359"/>
      <c r="HOQ313" s="145"/>
      <c r="HOR313" s="360"/>
      <c r="HOT313" s="42"/>
      <c r="HOU313" s="43"/>
      <c r="HOV313" s="359"/>
      <c r="HOW313" s="359"/>
      <c r="HOX313" s="359"/>
      <c r="HOY313" s="145"/>
      <c r="HOZ313" s="360"/>
      <c r="HPB313" s="42"/>
      <c r="HPC313" s="43"/>
      <c r="HPD313" s="359"/>
      <c r="HPE313" s="359"/>
      <c r="HPF313" s="359"/>
      <c r="HPG313" s="145"/>
      <c r="HPH313" s="360"/>
      <c r="HPJ313" s="42"/>
      <c r="HPK313" s="43"/>
      <c r="HPL313" s="359"/>
      <c r="HPM313" s="359"/>
      <c r="HPN313" s="359"/>
      <c r="HPO313" s="145"/>
      <c r="HPP313" s="360"/>
      <c r="HPR313" s="42"/>
      <c r="HPS313" s="43"/>
      <c r="HPT313" s="359"/>
      <c r="HPU313" s="359"/>
      <c r="HPV313" s="359"/>
      <c r="HPW313" s="145"/>
      <c r="HPX313" s="360"/>
      <c r="HPZ313" s="42"/>
      <c r="HQA313" s="43"/>
      <c r="HQB313" s="359"/>
      <c r="HQC313" s="359"/>
      <c r="HQD313" s="359"/>
      <c r="HQE313" s="145"/>
      <c r="HQF313" s="360"/>
      <c r="HQH313" s="42"/>
      <c r="HQI313" s="43"/>
      <c r="HQJ313" s="359"/>
      <c r="HQK313" s="359"/>
      <c r="HQL313" s="359"/>
      <c r="HQM313" s="145"/>
      <c r="HQN313" s="360"/>
      <c r="HQP313" s="42"/>
      <c r="HQQ313" s="43"/>
      <c r="HQR313" s="359"/>
      <c r="HQS313" s="359"/>
      <c r="HQT313" s="359"/>
      <c r="HQU313" s="145"/>
      <c r="HQV313" s="360"/>
      <c r="HQX313" s="42"/>
      <c r="HQY313" s="43"/>
      <c r="HQZ313" s="359"/>
      <c r="HRA313" s="359"/>
      <c r="HRB313" s="359"/>
      <c r="HRC313" s="145"/>
      <c r="HRD313" s="360"/>
      <c r="HRF313" s="42"/>
      <c r="HRG313" s="43"/>
      <c r="HRH313" s="359"/>
      <c r="HRI313" s="359"/>
      <c r="HRJ313" s="359"/>
      <c r="HRK313" s="145"/>
      <c r="HRL313" s="360"/>
      <c r="HRN313" s="42"/>
      <c r="HRO313" s="43"/>
      <c r="HRP313" s="359"/>
      <c r="HRQ313" s="359"/>
      <c r="HRR313" s="359"/>
      <c r="HRS313" s="145"/>
      <c r="HRT313" s="360"/>
      <c r="HRV313" s="42"/>
      <c r="HRW313" s="43"/>
      <c r="HRX313" s="359"/>
      <c r="HRY313" s="359"/>
      <c r="HRZ313" s="359"/>
      <c r="HSA313" s="145"/>
      <c r="HSB313" s="360"/>
      <c r="HSD313" s="42"/>
      <c r="HSE313" s="43"/>
      <c r="HSF313" s="359"/>
      <c r="HSG313" s="359"/>
      <c r="HSH313" s="359"/>
      <c r="HSI313" s="145"/>
      <c r="HSJ313" s="360"/>
      <c r="HSL313" s="42"/>
      <c r="HSM313" s="43"/>
      <c r="HSN313" s="359"/>
      <c r="HSO313" s="359"/>
      <c r="HSP313" s="359"/>
      <c r="HSQ313" s="145"/>
      <c r="HSR313" s="360"/>
      <c r="HST313" s="42"/>
      <c r="HSU313" s="43"/>
      <c r="HSV313" s="359"/>
      <c r="HSW313" s="359"/>
      <c r="HSX313" s="359"/>
      <c r="HSY313" s="145"/>
      <c r="HSZ313" s="360"/>
      <c r="HTB313" s="42"/>
      <c r="HTC313" s="43"/>
      <c r="HTD313" s="359"/>
      <c r="HTE313" s="359"/>
      <c r="HTF313" s="359"/>
      <c r="HTG313" s="145"/>
      <c r="HTH313" s="360"/>
      <c r="HTJ313" s="42"/>
      <c r="HTK313" s="43"/>
      <c r="HTL313" s="359"/>
      <c r="HTM313" s="359"/>
      <c r="HTN313" s="359"/>
      <c r="HTO313" s="145"/>
      <c r="HTP313" s="360"/>
      <c r="HTR313" s="42"/>
      <c r="HTS313" s="43"/>
      <c r="HTT313" s="359"/>
      <c r="HTU313" s="359"/>
      <c r="HTV313" s="359"/>
      <c r="HTW313" s="145"/>
      <c r="HTX313" s="360"/>
      <c r="HTZ313" s="42"/>
      <c r="HUA313" s="43"/>
      <c r="HUB313" s="359"/>
      <c r="HUC313" s="359"/>
      <c r="HUD313" s="359"/>
      <c r="HUE313" s="145"/>
      <c r="HUF313" s="360"/>
      <c r="HUH313" s="42"/>
      <c r="HUI313" s="43"/>
      <c r="HUJ313" s="359"/>
      <c r="HUK313" s="359"/>
      <c r="HUL313" s="359"/>
      <c r="HUM313" s="145"/>
      <c r="HUN313" s="360"/>
      <c r="HUP313" s="42"/>
      <c r="HUQ313" s="43"/>
      <c r="HUR313" s="359"/>
      <c r="HUS313" s="359"/>
      <c r="HUT313" s="359"/>
      <c r="HUU313" s="145"/>
      <c r="HUV313" s="360"/>
      <c r="HUX313" s="42"/>
      <c r="HUY313" s="43"/>
      <c r="HUZ313" s="359"/>
      <c r="HVA313" s="359"/>
      <c r="HVB313" s="359"/>
      <c r="HVC313" s="145"/>
      <c r="HVD313" s="360"/>
      <c r="HVF313" s="42"/>
      <c r="HVG313" s="43"/>
      <c r="HVH313" s="359"/>
      <c r="HVI313" s="359"/>
      <c r="HVJ313" s="359"/>
      <c r="HVK313" s="145"/>
      <c r="HVL313" s="360"/>
      <c r="HVN313" s="42"/>
      <c r="HVO313" s="43"/>
      <c r="HVP313" s="359"/>
      <c r="HVQ313" s="359"/>
      <c r="HVR313" s="359"/>
      <c r="HVS313" s="145"/>
      <c r="HVT313" s="360"/>
      <c r="HVV313" s="42"/>
      <c r="HVW313" s="43"/>
      <c r="HVX313" s="359"/>
      <c r="HVY313" s="359"/>
      <c r="HVZ313" s="359"/>
      <c r="HWA313" s="145"/>
      <c r="HWB313" s="360"/>
      <c r="HWD313" s="42"/>
      <c r="HWE313" s="43"/>
      <c r="HWF313" s="359"/>
      <c r="HWG313" s="359"/>
      <c r="HWH313" s="359"/>
      <c r="HWI313" s="145"/>
      <c r="HWJ313" s="360"/>
      <c r="HWL313" s="42"/>
      <c r="HWM313" s="43"/>
      <c r="HWN313" s="359"/>
      <c r="HWO313" s="359"/>
      <c r="HWP313" s="359"/>
      <c r="HWQ313" s="145"/>
      <c r="HWR313" s="360"/>
      <c r="HWT313" s="42"/>
      <c r="HWU313" s="43"/>
      <c r="HWV313" s="359"/>
      <c r="HWW313" s="359"/>
      <c r="HWX313" s="359"/>
      <c r="HWY313" s="145"/>
      <c r="HWZ313" s="360"/>
      <c r="HXB313" s="42"/>
      <c r="HXC313" s="43"/>
      <c r="HXD313" s="359"/>
      <c r="HXE313" s="359"/>
      <c r="HXF313" s="359"/>
      <c r="HXG313" s="145"/>
      <c r="HXH313" s="360"/>
      <c r="HXJ313" s="42"/>
      <c r="HXK313" s="43"/>
      <c r="HXL313" s="359"/>
      <c r="HXM313" s="359"/>
      <c r="HXN313" s="359"/>
      <c r="HXO313" s="145"/>
      <c r="HXP313" s="360"/>
      <c r="HXR313" s="42"/>
      <c r="HXS313" s="43"/>
      <c r="HXT313" s="359"/>
      <c r="HXU313" s="359"/>
      <c r="HXV313" s="359"/>
      <c r="HXW313" s="145"/>
      <c r="HXX313" s="360"/>
      <c r="HXZ313" s="42"/>
      <c r="HYA313" s="43"/>
      <c r="HYB313" s="359"/>
      <c r="HYC313" s="359"/>
      <c r="HYD313" s="359"/>
      <c r="HYE313" s="145"/>
      <c r="HYF313" s="360"/>
      <c r="HYH313" s="42"/>
      <c r="HYI313" s="43"/>
      <c r="HYJ313" s="359"/>
      <c r="HYK313" s="359"/>
      <c r="HYL313" s="359"/>
      <c r="HYM313" s="145"/>
      <c r="HYN313" s="360"/>
      <c r="HYP313" s="42"/>
      <c r="HYQ313" s="43"/>
      <c r="HYR313" s="359"/>
      <c r="HYS313" s="359"/>
      <c r="HYT313" s="359"/>
      <c r="HYU313" s="145"/>
      <c r="HYV313" s="360"/>
      <c r="HYX313" s="42"/>
      <c r="HYY313" s="43"/>
      <c r="HYZ313" s="359"/>
      <c r="HZA313" s="359"/>
      <c r="HZB313" s="359"/>
      <c r="HZC313" s="145"/>
      <c r="HZD313" s="360"/>
      <c r="HZF313" s="42"/>
      <c r="HZG313" s="43"/>
      <c r="HZH313" s="359"/>
      <c r="HZI313" s="359"/>
      <c r="HZJ313" s="359"/>
      <c r="HZK313" s="145"/>
      <c r="HZL313" s="360"/>
      <c r="HZN313" s="42"/>
      <c r="HZO313" s="43"/>
      <c r="HZP313" s="359"/>
      <c r="HZQ313" s="359"/>
      <c r="HZR313" s="359"/>
      <c r="HZS313" s="145"/>
      <c r="HZT313" s="360"/>
      <c r="HZV313" s="42"/>
      <c r="HZW313" s="43"/>
      <c r="HZX313" s="359"/>
      <c r="HZY313" s="359"/>
      <c r="HZZ313" s="359"/>
      <c r="IAA313" s="145"/>
      <c r="IAB313" s="360"/>
      <c r="IAD313" s="42"/>
      <c r="IAE313" s="43"/>
      <c r="IAF313" s="359"/>
      <c r="IAG313" s="359"/>
      <c r="IAH313" s="359"/>
      <c r="IAI313" s="145"/>
      <c r="IAJ313" s="360"/>
      <c r="IAL313" s="42"/>
      <c r="IAM313" s="43"/>
      <c r="IAN313" s="359"/>
      <c r="IAO313" s="359"/>
      <c r="IAP313" s="359"/>
      <c r="IAQ313" s="145"/>
      <c r="IAR313" s="360"/>
      <c r="IAT313" s="42"/>
      <c r="IAU313" s="43"/>
      <c r="IAV313" s="359"/>
      <c r="IAW313" s="359"/>
      <c r="IAX313" s="359"/>
      <c r="IAY313" s="145"/>
      <c r="IAZ313" s="360"/>
      <c r="IBB313" s="42"/>
      <c r="IBC313" s="43"/>
      <c r="IBD313" s="359"/>
      <c r="IBE313" s="359"/>
      <c r="IBF313" s="359"/>
      <c r="IBG313" s="145"/>
      <c r="IBH313" s="360"/>
      <c r="IBJ313" s="42"/>
      <c r="IBK313" s="43"/>
      <c r="IBL313" s="359"/>
      <c r="IBM313" s="359"/>
      <c r="IBN313" s="359"/>
      <c r="IBO313" s="145"/>
      <c r="IBP313" s="360"/>
      <c r="IBR313" s="42"/>
      <c r="IBS313" s="43"/>
      <c r="IBT313" s="359"/>
      <c r="IBU313" s="359"/>
      <c r="IBV313" s="359"/>
      <c r="IBW313" s="145"/>
      <c r="IBX313" s="360"/>
      <c r="IBZ313" s="42"/>
      <c r="ICA313" s="43"/>
      <c r="ICB313" s="359"/>
      <c r="ICC313" s="359"/>
      <c r="ICD313" s="359"/>
      <c r="ICE313" s="145"/>
      <c r="ICF313" s="360"/>
      <c r="ICH313" s="42"/>
      <c r="ICI313" s="43"/>
      <c r="ICJ313" s="359"/>
      <c r="ICK313" s="359"/>
      <c r="ICL313" s="359"/>
      <c r="ICM313" s="145"/>
      <c r="ICN313" s="360"/>
      <c r="ICP313" s="42"/>
      <c r="ICQ313" s="43"/>
      <c r="ICR313" s="359"/>
      <c r="ICS313" s="359"/>
      <c r="ICT313" s="359"/>
      <c r="ICU313" s="145"/>
      <c r="ICV313" s="360"/>
      <c r="ICX313" s="42"/>
      <c r="ICY313" s="43"/>
      <c r="ICZ313" s="359"/>
      <c r="IDA313" s="359"/>
      <c r="IDB313" s="359"/>
      <c r="IDC313" s="145"/>
      <c r="IDD313" s="360"/>
      <c r="IDF313" s="42"/>
      <c r="IDG313" s="43"/>
      <c r="IDH313" s="359"/>
      <c r="IDI313" s="359"/>
      <c r="IDJ313" s="359"/>
      <c r="IDK313" s="145"/>
      <c r="IDL313" s="360"/>
      <c r="IDN313" s="42"/>
      <c r="IDO313" s="43"/>
      <c r="IDP313" s="359"/>
      <c r="IDQ313" s="359"/>
      <c r="IDR313" s="359"/>
      <c r="IDS313" s="145"/>
      <c r="IDT313" s="360"/>
      <c r="IDV313" s="42"/>
      <c r="IDW313" s="43"/>
      <c r="IDX313" s="359"/>
      <c r="IDY313" s="359"/>
      <c r="IDZ313" s="359"/>
      <c r="IEA313" s="145"/>
      <c r="IEB313" s="360"/>
      <c r="IED313" s="42"/>
      <c r="IEE313" s="43"/>
      <c r="IEF313" s="359"/>
      <c r="IEG313" s="359"/>
      <c r="IEH313" s="359"/>
      <c r="IEI313" s="145"/>
      <c r="IEJ313" s="360"/>
      <c r="IEL313" s="42"/>
      <c r="IEM313" s="43"/>
      <c r="IEN313" s="359"/>
      <c r="IEO313" s="359"/>
      <c r="IEP313" s="359"/>
      <c r="IEQ313" s="145"/>
      <c r="IER313" s="360"/>
      <c r="IET313" s="42"/>
      <c r="IEU313" s="43"/>
      <c r="IEV313" s="359"/>
      <c r="IEW313" s="359"/>
      <c r="IEX313" s="359"/>
      <c r="IEY313" s="145"/>
      <c r="IEZ313" s="360"/>
      <c r="IFB313" s="42"/>
      <c r="IFC313" s="43"/>
      <c r="IFD313" s="359"/>
      <c r="IFE313" s="359"/>
      <c r="IFF313" s="359"/>
      <c r="IFG313" s="145"/>
      <c r="IFH313" s="360"/>
      <c r="IFJ313" s="42"/>
      <c r="IFK313" s="43"/>
      <c r="IFL313" s="359"/>
      <c r="IFM313" s="359"/>
      <c r="IFN313" s="359"/>
      <c r="IFO313" s="145"/>
      <c r="IFP313" s="360"/>
      <c r="IFR313" s="42"/>
      <c r="IFS313" s="43"/>
      <c r="IFT313" s="359"/>
      <c r="IFU313" s="359"/>
      <c r="IFV313" s="359"/>
      <c r="IFW313" s="145"/>
      <c r="IFX313" s="360"/>
      <c r="IFZ313" s="42"/>
      <c r="IGA313" s="43"/>
      <c r="IGB313" s="359"/>
      <c r="IGC313" s="359"/>
      <c r="IGD313" s="359"/>
      <c r="IGE313" s="145"/>
      <c r="IGF313" s="360"/>
      <c r="IGH313" s="42"/>
      <c r="IGI313" s="43"/>
      <c r="IGJ313" s="359"/>
      <c r="IGK313" s="359"/>
      <c r="IGL313" s="359"/>
      <c r="IGM313" s="145"/>
      <c r="IGN313" s="360"/>
      <c r="IGP313" s="42"/>
      <c r="IGQ313" s="43"/>
      <c r="IGR313" s="359"/>
      <c r="IGS313" s="359"/>
      <c r="IGT313" s="359"/>
      <c r="IGU313" s="145"/>
      <c r="IGV313" s="360"/>
      <c r="IGX313" s="42"/>
      <c r="IGY313" s="43"/>
      <c r="IGZ313" s="359"/>
      <c r="IHA313" s="359"/>
      <c r="IHB313" s="359"/>
      <c r="IHC313" s="145"/>
      <c r="IHD313" s="360"/>
      <c r="IHF313" s="42"/>
      <c r="IHG313" s="43"/>
      <c r="IHH313" s="359"/>
      <c r="IHI313" s="359"/>
      <c r="IHJ313" s="359"/>
      <c r="IHK313" s="145"/>
      <c r="IHL313" s="360"/>
      <c r="IHN313" s="42"/>
      <c r="IHO313" s="43"/>
      <c r="IHP313" s="359"/>
      <c r="IHQ313" s="359"/>
      <c r="IHR313" s="359"/>
      <c r="IHS313" s="145"/>
      <c r="IHT313" s="360"/>
      <c r="IHV313" s="42"/>
      <c r="IHW313" s="43"/>
      <c r="IHX313" s="359"/>
      <c r="IHY313" s="359"/>
      <c r="IHZ313" s="359"/>
      <c r="IIA313" s="145"/>
      <c r="IIB313" s="360"/>
      <c r="IID313" s="42"/>
      <c r="IIE313" s="43"/>
      <c r="IIF313" s="359"/>
      <c r="IIG313" s="359"/>
      <c r="IIH313" s="359"/>
      <c r="III313" s="145"/>
      <c r="IIJ313" s="360"/>
      <c r="IIL313" s="42"/>
      <c r="IIM313" s="43"/>
      <c r="IIN313" s="359"/>
      <c r="IIO313" s="359"/>
      <c r="IIP313" s="359"/>
      <c r="IIQ313" s="145"/>
      <c r="IIR313" s="360"/>
      <c r="IIT313" s="42"/>
      <c r="IIU313" s="43"/>
      <c r="IIV313" s="359"/>
      <c r="IIW313" s="359"/>
      <c r="IIX313" s="359"/>
      <c r="IIY313" s="145"/>
      <c r="IIZ313" s="360"/>
      <c r="IJB313" s="42"/>
      <c r="IJC313" s="43"/>
      <c r="IJD313" s="359"/>
      <c r="IJE313" s="359"/>
      <c r="IJF313" s="359"/>
      <c r="IJG313" s="145"/>
      <c r="IJH313" s="360"/>
      <c r="IJJ313" s="42"/>
      <c r="IJK313" s="43"/>
      <c r="IJL313" s="359"/>
      <c r="IJM313" s="359"/>
      <c r="IJN313" s="359"/>
      <c r="IJO313" s="145"/>
      <c r="IJP313" s="360"/>
      <c r="IJR313" s="42"/>
      <c r="IJS313" s="43"/>
      <c r="IJT313" s="359"/>
      <c r="IJU313" s="359"/>
      <c r="IJV313" s="359"/>
      <c r="IJW313" s="145"/>
      <c r="IJX313" s="360"/>
      <c r="IJZ313" s="42"/>
      <c r="IKA313" s="43"/>
      <c r="IKB313" s="359"/>
      <c r="IKC313" s="359"/>
      <c r="IKD313" s="359"/>
      <c r="IKE313" s="145"/>
      <c r="IKF313" s="360"/>
      <c r="IKH313" s="42"/>
      <c r="IKI313" s="43"/>
      <c r="IKJ313" s="359"/>
      <c r="IKK313" s="359"/>
      <c r="IKL313" s="359"/>
      <c r="IKM313" s="145"/>
      <c r="IKN313" s="360"/>
      <c r="IKP313" s="42"/>
      <c r="IKQ313" s="43"/>
      <c r="IKR313" s="359"/>
      <c r="IKS313" s="359"/>
      <c r="IKT313" s="359"/>
      <c r="IKU313" s="145"/>
      <c r="IKV313" s="360"/>
      <c r="IKX313" s="42"/>
      <c r="IKY313" s="43"/>
      <c r="IKZ313" s="359"/>
      <c r="ILA313" s="359"/>
      <c r="ILB313" s="359"/>
      <c r="ILC313" s="145"/>
      <c r="ILD313" s="360"/>
      <c r="ILF313" s="42"/>
      <c r="ILG313" s="43"/>
      <c r="ILH313" s="359"/>
      <c r="ILI313" s="359"/>
      <c r="ILJ313" s="359"/>
      <c r="ILK313" s="145"/>
      <c r="ILL313" s="360"/>
      <c r="ILN313" s="42"/>
      <c r="ILO313" s="43"/>
      <c r="ILP313" s="359"/>
      <c r="ILQ313" s="359"/>
      <c r="ILR313" s="359"/>
      <c r="ILS313" s="145"/>
      <c r="ILT313" s="360"/>
      <c r="ILV313" s="42"/>
      <c r="ILW313" s="43"/>
      <c r="ILX313" s="359"/>
      <c r="ILY313" s="359"/>
      <c r="ILZ313" s="359"/>
      <c r="IMA313" s="145"/>
      <c r="IMB313" s="360"/>
      <c r="IMD313" s="42"/>
      <c r="IME313" s="43"/>
      <c r="IMF313" s="359"/>
      <c r="IMG313" s="359"/>
      <c r="IMH313" s="359"/>
      <c r="IMI313" s="145"/>
      <c r="IMJ313" s="360"/>
      <c r="IML313" s="42"/>
      <c r="IMM313" s="43"/>
      <c r="IMN313" s="359"/>
      <c r="IMO313" s="359"/>
      <c r="IMP313" s="359"/>
      <c r="IMQ313" s="145"/>
      <c r="IMR313" s="360"/>
      <c r="IMT313" s="42"/>
      <c r="IMU313" s="43"/>
      <c r="IMV313" s="359"/>
      <c r="IMW313" s="359"/>
      <c r="IMX313" s="359"/>
      <c r="IMY313" s="145"/>
      <c r="IMZ313" s="360"/>
      <c r="INB313" s="42"/>
      <c r="INC313" s="43"/>
      <c r="IND313" s="359"/>
      <c r="INE313" s="359"/>
      <c r="INF313" s="359"/>
      <c r="ING313" s="145"/>
      <c r="INH313" s="360"/>
      <c r="INJ313" s="42"/>
      <c r="INK313" s="43"/>
      <c r="INL313" s="359"/>
      <c r="INM313" s="359"/>
      <c r="INN313" s="359"/>
      <c r="INO313" s="145"/>
      <c r="INP313" s="360"/>
      <c r="INR313" s="42"/>
      <c r="INS313" s="43"/>
      <c r="INT313" s="359"/>
      <c r="INU313" s="359"/>
      <c r="INV313" s="359"/>
      <c r="INW313" s="145"/>
      <c r="INX313" s="360"/>
      <c r="INZ313" s="42"/>
      <c r="IOA313" s="43"/>
      <c r="IOB313" s="359"/>
      <c r="IOC313" s="359"/>
      <c r="IOD313" s="359"/>
      <c r="IOE313" s="145"/>
      <c r="IOF313" s="360"/>
      <c r="IOH313" s="42"/>
      <c r="IOI313" s="43"/>
      <c r="IOJ313" s="359"/>
      <c r="IOK313" s="359"/>
      <c r="IOL313" s="359"/>
      <c r="IOM313" s="145"/>
      <c r="ION313" s="360"/>
      <c r="IOP313" s="42"/>
      <c r="IOQ313" s="43"/>
      <c r="IOR313" s="359"/>
      <c r="IOS313" s="359"/>
      <c r="IOT313" s="359"/>
      <c r="IOU313" s="145"/>
      <c r="IOV313" s="360"/>
      <c r="IOX313" s="42"/>
      <c r="IOY313" s="43"/>
      <c r="IOZ313" s="359"/>
      <c r="IPA313" s="359"/>
      <c r="IPB313" s="359"/>
      <c r="IPC313" s="145"/>
      <c r="IPD313" s="360"/>
      <c r="IPF313" s="42"/>
      <c r="IPG313" s="43"/>
      <c r="IPH313" s="359"/>
      <c r="IPI313" s="359"/>
      <c r="IPJ313" s="359"/>
      <c r="IPK313" s="145"/>
      <c r="IPL313" s="360"/>
      <c r="IPN313" s="42"/>
      <c r="IPO313" s="43"/>
      <c r="IPP313" s="359"/>
      <c r="IPQ313" s="359"/>
      <c r="IPR313" s="359"/>
      <c r="IPS313" s="145"/>
      <c r="IPT313" s="360"/>
      <c r="IPV313" s="42"/>
      <c r="IPW313" s="43"/>
      <c r="IPX313" s="359"/>
      <c r="IPY313" s="359"/>
      <c r="IPZ313" s="359"/>
      <c r="IQA313" s="145"/>
      <c r="IQB313" s="360"/>
      <c r="IQD313" s="42"/>
      <c r="IQE313" s="43"/>
      <c r="IQF313" s="359"/>
      <c r="IQG313" s="359"/>
      <c r="IQH313" s="359"/>
      <c r="IQI313" s="145"/>
      <c r="IQJ313" s="360"/>
      <c r="IQL313" s="42"/>
      <c r="IQM313" s="43"/>
      <c r="IQN313" s="359"/>
      <c r="IQO313" s="359"/>
      <c r="IQP313" s="359"/>
      <c r="IQQ313" s="145"/>
      <c r="IQR313" s="360"/>
      <c r="IQT313" s="42"/>
      <c r="IQU313" s="43"/>
      <c r="IQV313" s="359"/>
      <c r="IQW313" s="359"/>
      <c r="IQX313" s="359"/>
      <c r="IQY313" s="145"/>
      <c r="IQZ313" s="360"/>
      <c r="IRB313" s="42"/>
      <c r="IRC313" s="43"/>
      <c r="IRD313" s="359"/>
      <c r="IRE313" s="359"/>
      <c r="IRF313" s="359"/>
      <c r="IRG313" s="145"/>
      <c r="IRH313" s="360"/>
      <c r="IRJ313" s="42"/>
      <c r="IRK313" s="43"/>
      <c r="IRL313" s="359"/>
      <c r="IRM313" s="359"/>
      <c r="IRN313" s="359"/>
      <c r="IRO313" s="145"/>
      <c r="IRP313" s="360"/>
      <c r="IRR313" s="42"/>
      <c r="IRS313" s="43"/>
      <c r="IRT313" s="359"/>
      <c r="IRU313" s="359"/>
      <c r="IRV313" s="359"/>
      <c r="IRW313" s="145"/>
      <c r="IRX313" s="360"/>
      <c r="IRZ313" s="42"/>
      <c r="ISA313" s="43"/>
      <c r="ISB313" s="359"/>
      <c r="ISC313" s="359"/>
      <c r="ISD313" s="359"/>
      <c r="ISE313" s="145"/>
      <c r="ISF313" s="360"/>
      <c r="ISH313" s="42"/>
      <c r="ISI313" s="43"/>
      <c r="ISJ313" s="359"/>
      <c r="ISK313" s="359"/>
      <c r="ISL313" s="359"/>
      <c r="ISM313" s="145"/>
      <c r="ISN313" s="360"/>
      <c r="ISP313" s="42"/>
      <c r="ISQ313" s="43"/>
      <c r="ISR313" s="359"/>
      <c r="ISS313" s="359"/>
      <c r="IST313" s="359"/>
      <c r="ISU313" s="145"/>
      <c r="ISV313" s="360"/>
      <c r="ISX313" s="42"/>
      <c r="ISY313" s="43"/>
      <c r="ISZ313" s="359"/>
      <c r="ITA313" s="359"/>
      <c r="ITB313" s="359"/>
      <c r="ITC313" s="145"/>
      <c r="ITD313" s="360"/>
      <c r="ITF313" s="42"/>
      <c r="ITG313" s="43"/>
      <c r="ITH313" s="359"/>
      <c r="ITI313" s="359"/>
      <c r="ITJ313" s="359"/>
      <c r="ITK313" s="145"/>
      <c r="ITL313" s="360"/>
      <c r="ITN313" s="42"/>
      <c r="ITO313" s="43"/>
      <c r="ITP313" s="359"/>
      <c r="ITQ313" s="359"/>
      <c r="ITR313" s="359"/>
      <c r="ITS313" s="145"/>
      <c r="ITT313" s="360"/>
      <c r="ITV313" s="42"/>
      <c r="ITW313" s="43"/>
      <c r="ITX313" s="359"/>
      <c r="ITY313" s="359"/>
      <c r="ITZ313" s="359"/>
      <c r="IUA313" s="145"/>
      <c r="IUB313" s="360"/>
      <c r="IUD313" s="42"/>
      <c r="IUE313" s="43"/>
      <c r="IUF313" s="359"/>
      <c r="IUG313" s="359"/>
      <c r="IUH313" s="359"/>
      <c r="IUI313" s="145"/>
      <c r="IUJ313" s="360"/>
      <c r="IUL313" s="42"/>
      <c r="IUM313" s="43"/>
      <c r="IUN313" s="359"/>
      <c r="IUO313" s="359"/>
      <c r="IUP313" s="359"/>
      <c r="IUQ313" s="145"/>
      <c r="IUR313" s="360"/>
      <c r="IUT313" s="42"/>
      <c r="IUU313" s="43"/>
      <c r="IUV313" s="359"/>
      <c r="IUW313" s="359"/>
      <c r="IUX313" s="359"/>
      <c r="IUY313" s="145"/>
      <c r="IUZ313" s="360"/>
      <c r="IVB313" s="42"/>
      <c r="IVC313" s="43"/>
      <c r="IVD313" s="359"/>
      <c r="IVE313" s="359"/>
      <c r="IVF313" s="359"/>
      <c r="IVG313" s="145"/>
      <c r="IVH313" s="360"/>
      <c r="IVJ313" s="42"/>
      <c r="IVK313" s="43"/>
      <c r="IVL313" s="359"/>
      <c r="IVM313" s="359"/>
      <c r="IVN313" s="359"/>
      <c r="IVO313" s="145"/>
      <c r="IVP313" s="360"/>
      <c r="IVR313" s="42"/>
      <c r="IVS313" s="43"/>
      <c r="IVT313" s="359"/>
      <c r="IVU313" s="359"/>
      <c r="IVV313" s="359"/>
      <c r="IVW313" s="145"/>
      <c r="IVX313" s="360"/>
      <c r="IVZ313" s="42"/>
      <c r="IWA313" s="43"/>
      <c r="IWB313" s="359"/>
      <c r="IWC313" s="359"/>
      <c r="IWD313" s="359"/>
      <c r="IWE313" s="145"/>
      <c r="IWF313" s="360"/>
      <c r="IWH313" s="42"/>
      <c r="IWI313" s="43"/>
      <c r="IWJ313" s="359"/>
      <c r="IWK313" s="359"/>
      <c r="IWL313" s="359"/>
      <c r="IWM313" s="145"/>
      <c r="IWN313" s="360"/>
      <c r="IWP313" s="42"/>
      <c r="IWQ313" s="43"/>
      <c r="IWR313" s="359"/>
      <c r="IWS313" s="359"/>
      <c r="IWT313" s="359"/>
      <c r="IWU313" s="145"/>
      <c r="IWV313" s="360"/>
      <c r="IWX313" s="42"/>
      <c r="IWY313" s="43"/>
      <c r="IWZ313" s="359"/>
      <c r="IXA313" s="359"/>
      <c r="IXB313" s="359"/>
      <c r="IXC313" s="145"/>
      <c r="IXD313" s="360"/>
      <c r="IXF313" s="42"/>
      <c r="IXG313" s="43"/>
      <c r="IXH313" s="359"/>
      <c r="IXI313" s="359"/>
      <c r="IXJ313" s="359"/>
      <c r="IXK313" s="145"/>
      <c r="IXL313" s="360"/>
      <c r="IXN313" s="42"/>
      <c r="IXO313" s="43"/>
      <c r="IXP313" s="359"/>
      <c r="IXQ313" s="359"/>
      <c r="IXR313" s="359"/>
      <c r="IXS313" s="145"/>
      <c r="IXT313" s="360"/>
      <c r="IXV313" s="42"/>
      <c r="IXW313" s="43"/>
      <c r="IXX313" s="359"/>
      <c r="IXY313" s="359"/>
      <c r="IXZ313" s="359"/>
      <c r="IYA313" s="145"/>
      <c r="IYB313" s="360"/>
      <c r="IYD313" s="42"/>
      <c r="IYE313" s="43"/>
      <c r="IYF313" s="359"/>
      <c r="IYG313" s="359"/>
      <c r="IYH313" s="359"/>
      <c r="IYI313" s="145"/>
      <c r="IYJ313" s="360"/>
      <c r="IYL313" s="42"/>
      <c r="IYM313" s="43"/>
      <c r="IYN313" s="359"/>
      <c r="IYO313" s="359"/>
      <c r="IYP313" s="359"/>
      <c r="IYQ313" s="145"/>
      <c r="IYR313" s="360"/>
      <c r="IYT313" s="42"/>
      <c r="IYU313" s="43"/>
      <c r="IYV313" s="359"/>
      <c r="IYW313" s="359"/>
      <c r="IYX313" s="359"/>
      <c r="IYY313" s="145"/>
      <c r="IYZ313" s="360"/>
      <c r="IZB313" s="42"/>
      <c r="IZC313" s="43"/>
      <c r="IZD313" s="359"/>
      <c r="IZE313" s="359"/>
      <c r="IZF313" s="359"/>
      <c r="IZG313" s="145"/>
      <c r="IZH313" s="360"/>
      <c r="IZJ313" s="42"/>
      <c r="IZK313" s="43"/>
      <c r="IZL313" s="359"/>
      <c r="IZM313" s="359"/>
      <c r="IZN313" s="359"/>
      <c r="IZO313" s="145"/>
      <c r="IZP313" s="360"/>
      <c r="IZR313" s="42"/>
      <c r="IZS313" s="43"/>
      <c r="IZT313" s="359"/>
      <c r="IZU313" s="359"/>
      <c r="IZV313" s="359"/>
      <c r="IZW313" s="145"/>
      <c r="IZX313" s="360"/>
      <c r="IZZ313" s="42"/>
      <c r="JAA313" s="43"/>
      <c r="JAB313" s="359"/>
      <c r="JAC313" s="359"/>
      <c r="JAD313" s="359"/>
      <c r="JAE313" s="145"/>
      <c r="JAF313" s="360"/>
      <c r="JAH313" s="42"/>
      <c r="JAI313" s="43"/>
      <c r="JAJ313" s="359"/>
      <c r="JAK313" s="359"/>
      <c r="JAL313" s="359"/>
      <c r="JAM313" s="145"/>
      <c r="JAN313" s="360"/>
      <c r="JAP313" s="42"/>
      <c r="JAQ313" s="43"/>
      <c r="JAR313" s="359"/>
      <c r="JAS313" s="359"/>
      <c r="JAT313" s="359"/>
      <c r="JAU313" s="145"/>
      <c r="JAV313" s="360"/>
      <c r="JAX313" s="42"/>
      <c r="JAY313" s="43"/>
      <c r="JAZ313" s="359"/>
      <c r="JBA313" s="359"/>
      <c r="JBB313" s="359"/>
      <c r="JBC313" s="145"/>
      <c r="JBD313" s="360"/>
      <c r="JBF313" s="42"/>
      <c r="JBG313" s="43"/>
      <c r="JBH313" s="359"/>
      <c r="JBI313" s="359"/>
      <c r="JBJ313" s="359"/>
      <c r="JBK313" s="145"/>
      <c r="JBL313" s="360"/>
      <c r="JBN313" s="42"/>
      <c r="JBO313" s="43"/>
      <c r="JBP313" s="359"/>
      <c r="JBQ313" s="359"/>
      <c r="JBR313" s="359"/>
      <c r="JBS313" s="145"/>
      <c r="JBT313" s="360"/>
      <c r="JBV313" s="42"/>
      <c r="JBW313" s="43"/>
      <c r="JBX313" s="359"/>
      <c r="JBY313" s="359"/>
      <c r="JBZ313" s="359"/>
      <c r="JCA313" s="145"/>
      <c r="JCB313" s="360"/>
      <c r="JCD313" s="42"/>
      <c r="JCE313" s="43"/>
      <c r="JCF313" s="359"/>
      <c r="JCG313" s="359"/>
      <c r="JCH313" s="359"/>
      <c r="JCI313" s="145"/>
      <c r="JCJ313" s="360"/>
      <c r="JCL313" s="42"/>
      <c r="JCM313" s="43"/>
      <c r="JCN313" s="359"/>
      <c r="JCO313" s="359"/>
      <c r="JCP313" s="359"/>
      <c r="JCQ313" s="145"/>
      <c r="JCR313" s="360"/>
      <c r="JCT313" s="42"/>
      <c r="JCU313" s="43"/>
      <c r="JCV313" s="359"/>
      <c r="JCW313" s="359"/>
      <c r="JCX313" s="359"/>
      <c r="JCY313" s="145"/>
      <c r="JCZ313" s="360"/>
      <c r="JDB313" s="42"/>
      <c r="JDC313" s="43"/>
      <c r="JDD313" s="359"/>
      <c r="JDE313" s="359"/>
      <c r="JDF313" s="359"/>
      <c r="JDG313" s="145"/>
      <c r="JDH313" s="360"/>
      <c r="JDJ313" s="42"/>
      <c r="JDK313" s="43"/>
      <c r="JDL313" s="359"/>
      <c r="JDM313" s="359"/>
      <c r="JDN313" s="359"/>
      <c r="JDO313" s="145"/>
      <c r="JDP313" s="360"/>
      <c r="JDR313" s="42"/>
      <c r="JDS313" s="43"/>
      <c r="JDT313" s="359"/>
      <c r="JDU313" s="359"/>
      <c r="JDV313" s="359"/>
      <c r="JDW313" s="145"/>
      <c r="JDX313" s="360"/>
      <c r="JDZ313" s="42"/>
      <c r="JEA313" s="43"/>
      <c r="JEB313" s="359"/>
      <c r="JEC313" s="359"/>
      <c r="JED313" s="359"/>
      <c r="JEE313" s="145"/>
      <c r="JEF313" s="360"/>
      <c r="JEH313" s="42"/>
      <c r="JEI313" s="43"/>
      <c r="JEJ313" s="359"/>
      <c r="JEK313" s="359"/>
      <c r="JEL313" s="359"/>
      <c r="JEM313" s="145"/>
      <c r="JEN313" s="360"/>
      <c r="JEP313" s="42"/>
      <c r="JEQ313" s="43"/>
      <c r="JER313" s="359"/>
      <c r="JES313" s="359"/>
      <c r="JET313" s="359"/>
      <c r="JEU313" s="145"/>
      <c r="JEV313" s="360"/>
      <c r="JEX313" s="42"/>
      <c r="JEY313" s="43"/>
      <c r="JEZ313" s="359"/>
      <c r="JFA313" s="359"/>
      <c r="JFB313" s="359"/>
      <c r="JFC313" s="145"/>
      <c r="JFD313" s="360"/>
      <c r="JFF313" s="42"/>
      <c r="JFG313" s="43"/>
      <c r="JFH313" s="359"/>
      <c r="JFI313" s="359"/>
      <c r="JFJ313" s="359"/>
      <c r="JFK313" s="145"/>
      <c r="JFL313" s="360"/>
      <c r="JFN313" s="42"/>
      <c r="JFO313" s="43"/>
      <c r="JFP313" s="359"/>
      <c r="JFQ313" s="359"/>
      <c r="JFR313" s="359"/>
      <c r="JFS313" s="145"/>
      <c r="JFT313" s="360"/>
      <c r="JFV313" s="42"/>
      <c r="JFW313" s="43"/>
      <c r="JFX313" s="359"/>
      <c r="JFY313" s="359"/>
      <c r="JFZ313" s="359"/>
      <c r="JGA313" s="145"/>
      <c r="JGB313" s="360"/>
      <c r="JGD313" s="42"/>
      <c r="JGE313" s="43"/>
      <c r="JGF313" s="359"/>
      <c r="JGG313" s="359"/>
      <c r="JGH313" s="359"/>
      <c r="JGI313" s="145"/>
      <c r="JGJ313" s="360"/>
      <c r="JGL313" s="42"/>
      <c r="JGM313" s="43"/>
      <c r="JGN313" s="359"/>
      <c r="JGO313" s="359"/>
      <c r="JGP313" s="359"/>
      <c r="JGQ313" s="145"/>
      <c r="JGR313" s="360"/>
      <c r="JGT313" s="42"/>
      <c r="JGU313" s="43"/>
      <c r="JGV313" s="359"/>
      <c r="JGW313" s="359"/>
      <c r="JGX313" s="359"/>
      <c r="JGY313" s="145"/>
      <c r="JGZ313" s="360"/>
      <c r="JHB313" s="42"/>
      <c r="JHC313" s="43"/>
      <c r="JHD313" s="359"/>
      <c r="JHE313" s="359"/>
      <c r="JHF313" s="359"/>
      <c r="JHG313" s="145"/>
      <c r="JHH313" s="360"/>
      <c r="JHJ313" s="42"/>
      <c r="JHK313" s="43"/>
      <c r="JHL313" s="359"/>
      <c r="JHM313" s="359"/>
      <c r="JHN313" s="359"/>
      <c r="JHO313" s="145"/>
      <c r="JHP313" s="360"/>
      <c r="JHR313" s="42"/>
      <c r="JHS313" s="43"/>
      <c r="JHT313" s="359"/>
      <c r="JHU313" s="359"/>
      <c r="JHV313" s="359"/>
      <c r="JHW313" s="145"/>
      <c r="JHX313" s="360"/>
      <c r="JHZ313" s="42"/>
      <c r="JIA313" s="43"/>
      <c r="JIB313" s="359"/>
      <c r="JIC313" s="359"/>
      <c r="JID313" s="359"/>
      <c r="JIE313" s="145"/>
      <c r="JIF313" s="360"/>
      <c r="JIH313" s="42"/>
      <c r="JII313" s="43"/>
      <c r="JIJ313" s="359"/>
      <c r="JIK313" s="359"/>
      <c r="JIL313" s="359"/>
      <c r="JIM313" s="145"/>
      <c r="JIN313" s="360"/>
      <c r="JIP313" s="42"/>
      <c r="JIQ313" s="43"/>
      <c r="JIR313" s="359"/>
      <c r="JIS313" s="359"/>
      <c r="JIT313" s="359"/>
      <c r="JIU313" s="145"/>
      <c r="JIV313" s="360"/>
      <c r="JIX313" s="42"/>
      <c r="JIY313" s="43"/>
      <c r="JIZ313" s="359"/>
      <c r="JJA313" s="359"/>
      <c r="JJB313" s="359"/>
      <c r="JJC313" s="145"/>
      <c r="JJD313" s="360"/>
      <c r="JJF313" s="42"/>
      <c r="JJG313" s="43"/>
      <c r="JJH313" s="359"/>
      <c r="JJI313" s="359"/>
      <c r="JJJ313" s="359"/>
      <c r="JJK313" s="145"/>
      <c r="JJL313" s="360"/>
      <c r="JJN313" s="42"/>
      <c r="JJO313" s="43"/>
      <c r="JJP313" s="359"/>
      <c r="JJQ313" s="359"/>
      <c r="JJR313" s="359"/>
      <c r="JJS313" s="145"/>
      <c r="JJT313" s="360"/>
      <c r="JJV313" s="42"/>
      <c r="JJW313" s="43"/>
      <c r="JJX313" s="359"/>
      <c r="JJY313" s="359"/>
      <c r="JJZ313" s="359"/>
      <c r="JKA313" s="145"/>
      <c r="JKB313" s="360"/>
      <c r="JKD313" s="42"/>
      <c r="JKE313" s="43"/>
      <c r="JKF313" s="359"/>
      <c r="JKG313" s="359"/>
      <c r="JKH313" s="359"/>
      <c r="JKI313" s="145"/>
      <c r="JKJ313" s="360"/>
      <c r="JKL313" s="42"/>
      <c r="JKM313" s="43"/>
      <c r="JKN313" s="359"/>
      <c r="JKO313" s="359"/>
      <c r="JKP313" s="359"/>
      <c r="JKQ313" s="145"/>
      <c r="JKR313" s="360"/>
      <c r="JKT313" s="42"/>
      <c r="JKU313" s="43"/>
      <c r="JKV313" s="359"/>
      <c r="JKW313" s="359"/>
      <c r="JKX313" s="359"/>
      <c r="JKY313" s="145"/>
      <c r="JKZ313" s="360"/>
      <c r="JLB313" s="42"/>
      <c r="JLC313" s="43"/>
      <c r="JLD313" s="359"/>
      <c r="JLE313" s="359"/>
      <c r="JLF313" s="359"/>
      <c r="JLG313" s="145"/>
      <c r="JLH313" s="360"/>
      <c r="JLJ313" s="42"/>
      <c r="JLK313" s="43"/>
      <c r="JLL313" s="359"/>
      <c r="JLM313" s="359"/>
      <c r="JLN313" s="359"/>
      <c r="JLO313" s="145"/>
      <c r="JLP313" s="360"/>
      <c r="JLR313" s="42"/>
      <c r="JLS313" s="43"/>
      <c r="JLT313" s="359"/>
      <c r="JLU313" s="359"/>
      <c r="JLV313" s="359"/>
      <c r="JLW313" s="145"/>
      <c r="JLX313" s="360"/>
      <c r="JLZ313" s="42"/>
      <c r="JMA313" s="43"/>
      <c r="JMB313" s="359"/>
      <c r="JMC313" s="359"/>
      <c r="JMD313" s="359"/>
      <c r="JME313" s="145"/>
      <c r="JMF313" s="360"/>
      <c r="JMH313" s="42"/>
      <c r="JMI313" s="43"/>
      <c r="JMJ313" s="359"/>
      <c r="JMK313" s="359"/>
      <c r="JML313" s="359"/>
      <c r="JMM313" s="145"/>
      <c r="JMN313" s="360"/>
      <c r="JMP313" s="42"/>
      <c r="JMQ313" s="43"/>
      <c r="JMR313" s="359"/>
      <c r="JMS313" s="359"/>
      <c r="JMT313" s="359"/>
      <c r="JMU313" s="145"/>
      <c r="JMV313" s="360"/>
      <c r="JMX313" s="42"/>
      <c r="JMY313" s="43"/>
      <c r="JMZ313" s="359"/>
      <c r="JNA313" s="359"/>
      <c r="JNB313" s="359"/>
      <c r="JNC313" s="145"/>
      <c r="JND313" s="360"/>
      <c r="JNF313" s="42"/>
      <c r="JNG313" s="43"/>
      <c r="JNH313" s="359"/>
      <c r="JNI313" s="359"/>
      <c r="JNJ313" s="359"/>
      <c r="JNK313" s="145"/>
      <c r="JNL313" s="360"/>
      <c r="JNN313" s="42"/>
      <c r="JNO313" s="43"/>
      <c r="JNP313" s="359"/>
      <c r="JNQ313" s="359"/>
      <c r="JNR313" s="359"/>
      <c r="JNS313" s="145"/>
      <c r="JNT313" s="360"/>
      <c r="JNV313" s="42"/>
      <c r="JNW313" s="43"/>
      <c r="JNX313" s="359"/>
      <c r="JNY313" s="359"/>
      <c r="JNZ313" s="359"/>
      <c r="JOA313" s="145"/>
      <c r="JOB313" s="360"/>
      <c r="JOD313" s="42"/>
      <c r="JOE313" s="43"/>
      <c r="JOF313" s="359"/>
      <c r="JOG313" s="359"/>
      <c r="JOH313" s="359"/>
      <c r="JOI313" s="145"/>
      <c r="JOJ313" s="360"/>
      <c r="JOL313" s="42"/>
      <c r="JOM313" s="43"/>
      <c r="JON313" s="359"/>
      <c r="JOO313" s="359"/>
      <c r="JOP313" s="359"/>
      <c r="JOQ313" s="145"/>
      <c r="JOR313" s="360"/>
      <c r="JOT313" s="42"/>
      <c r="JOU313" s="43"/>
      <c r="JOV313" s="359"/>
      <c r="JOW313" s="359"/>
      <c r="JOX313" s="359"/>
      <c r="JOY313" s="145"/>
      <c r="JOZ313" s="360"/>
      <c r="JPB313" s="42"/>
      <c r="JPC313" s="43"/>
      <c r="JPD313" s="359"/>
      <c r="JPE313" s="359"/>
      <c r="JPF313" s="359"/>
      <c r="JPG313" s="145"/>
      <c r="JPH313" s="360"/>
      <c r="JPJ313" s="42"/>
      <c r="JPK313" s="43"/>
      <c r="JPL313" s="359"/>
      <c r="JPM313" s="359"/>
      <c r="JPN313" s="359"/>
      <c r="JPO313" s="145"/>
      <c r="JPP313" s="360"/>
      <c r="JPR313" s="42"/>
      <c r="JPS313" s="43"/>
      <c r="JPT313" s="359"/>
      <c r="JPU313" s="359"/>
      <c r="JPV313" s="359"/>
      <c r="JPW313" s="145"/>
      <c r="JPX313" s="360"/>
      <c r="JPZ313" s="42"/>
      <c r="JQA313" s="43"/>
      <c r="JQB313" s="359"/>
      <c r="JQC313" s="359"/>
      <c r="JQD313" s="359"/>
      <c r="JQE313" s="145"/>
      <c r="JQF313" s="360"/>
      <c r="JQH313" s="42"/>
      <c r="JQI313" s="43"/>
      <c r="JQJ313" s="359"/>
      <c r="JQK313" s="359"/>
      <c r="JQL313" s="359"/>
      <c r="JQM313" s="145"/>
      <c r="JQN313" s="360"/>
      <c r="JQP313" s="42"/>
      <c r="JQQ313" s="43"/>
      <c r="JQR313" s="359"/>
      <c r="JQS313" s="359"/>
      <c r="JQT313" s="359"/>
      <c r="JQU313" s="145"/>
      <c r="JQV313" s="360"/>
      <c r="JQX313" s="42"/>
      <c r="JQY313" s="43"/>
      <c r="JQZ313" s="359"/>
      <c r="JRA313" s="359"/>
      <c r="JRB313" s="359"/>
      <c r="JRC313" s="145"/>
      <c r="JRD313" s="360"/>
      <c r="JRF313" s="42"/>
      <c r="JRG313" s="43"/>
      <c r="JRH313" s="359"/>
      <c r="JRI313" s="359"/>
      <c r="JRJ313" s="359"/>
      <c r="JRK313" s="145"/>
      <c r="JRL313" s="360"/>
      <c r="JRN313" s="42"/>
      <c r="JRO313" s="43"/>
      <c r="JRP313" s="359"/>
      <c r="JRQ313" s="359"/>
      <c r="JRR313" s="359"/>
      <c r="JRS313" s="145"/>
      <c r="JRT313" s="360"/>
      <c r="JRV313" s="42"/>
      <c r="JRW313" s="43"/>
      <c r="JRX313" s="359"/>
      <c r="JRY313" s="359"/>
      <c r="JRZ313" s="359"/>
      <c r="JSA313" s="145"/>
      <c r="JSB313" s="360"/>
      <c r="JSD313" s="42"/>
      <c r="JSE313" s="43"/>
      <c r="JSF313" s="359"/>
      <c r="JSG313" s="359"/>
      <c r="JSH313" s="359"/>
      <c r="JSI313" s="145"/>
      <c r="JSJ313" s="360"/>
      <c r="JSL313" s="42"/>
      <c r="JSM313" s="43"/>
      <c r="JSN313" s="359"/>
      <c r="JSO313" s="359"/>
      <c r="JSP313" s="359"/>
      <c r="JSQ313" s="145"/>
      <c r="JSR313" s="360"/>
      <c r="JST313" s="42"/>
      <c r="JSU313" s="43"/>
      <c r="JSV313" s="359"/>
      <c r="JSW313" s="359"/>
      <c r="JSX313" s="359"/>
      <c r="JSY313" s="145"/>
      <c r="JSZ313" s="360"/>
      <c r="JTB313" s="42"/>
      <c r="JTC313" s="43"/>
      <c r="JTD313" s="359"/>
      <c r="JTE313" s="359"/>
      <c r="JTF313" s="359"/>
      <c r="JTG313" s="145"/>
      <c r="JTH313" s="360"/>
      <c r="JTJ313" s="42"/>
      <c r="JTK313" s="43"/>
      <c r="JTL313" s="359"/>
      <c r="JTM313" s="359"/>
      <c r="JTN313" s="359"/>
      <c r="JTO313" s="145"/>
      <c r="JTP313" s="360"/>
      <c r="JTR313" s="42"/>
      <c r="JTS313" s="43"/>
      <c r="JTT313" s="359"/>
      <c r="JTU313" s="359"/>
      <c r="JTV313" s="359"/>
      <c r="JTW313" s="145"/>
      <c r="JTX313" s="360"/>
      <c r="JTZ313" s="42"/>
      <c r="JUA313" s="43"/>
      <c r="JUB313" s="359"/>
      <c r="JUC313" s="359"/>
      <c r="JUD313" s="359"/>
      <c r="JUE313" s="145"/>
      <c r="JUF313" s="360"/>
      <c r="JUH313" s="42"/>
      <c r="JUI313" s="43"/>
      <c r="JUJ313" s="359"/>
      <c r="JUK313" s="359"/>
      <c r="JUL313" s="359"/>
      <c r="JUM313" s="145"/>
      <c r="JUN313" s="360"/>
      <c r="JUP313" s="42"/>
      <c r="JUQ313" s="43"/>
      <c r="JUR313" s="359"/>
      <c r="JUS313" s="359"/>
      <c r="JUT313" s="359"/>
      <c r="JUU313" s="145"/>
      <c r="JUV313" s="360"/>
      <c r="JUX313" s="42"/>
      <c r="JUY313" s="43"/>
      <c r="JUZ313" s="359"/>
      <c r="JVA313" s="359"/>
      <c r="JVB313" s="359"/>
      <c r="JVC313" s="145"/>
      <c r="JVD313" s="360"/>
      <c r="JVF313" s="42"/>
      <c r="JVG313" s="43"/>
      <c r="JVH313" s="359"/>
      <c r="JVI313" s="359"/>
      <c r="JVJ313" s="359"/>
      <c r="JVK313" s="145"/>
      <c r="JVL313" s="360"/>
      <c r="JVN313" s="42"/>
      <c r="JVO313" s="43"/>
      <c r="JVP313" s="359"/>
      <c r="JVQ313" s="359"/>
      <c r="JVR313" s="359"/>
      <c r="JVS313" s="145"/>
      <c r="JVT313" s="360"/>
      <c r="JVV313" s="42"/>
      <c r="JVW313" s="43"/>
      <c r="JVX313" s="359"/>
      <c r="JVY313" s="359"/>
      <c r="JVZ313" s="359"/>
      <c r="JWA313" s="145"/>
      <c r="JWB313" s="360"/>
      <c r="JWD313" s="42"/>
      <c r="JWE313" s="43"/>
      <c r="JWF313" s="359"/>
      <c r="JWG313" s="359"/>
      <c r="JWH313" s="359"/>
      <c r="JWI313" s="145"/>
      <c r="JWJ313" s="360"/>
      <c r="JWL313" s="42"/>
      <c r="JWM313" s="43"/>
      <c r="JWN313" s="359"/>
      <c r="JWO313" s="359"/>
      <c r="JWP313" s="359"/>
      <c r="JWQ313" s="145"/>
      <c r="JWR313" s="360"/>
      <c r="JWT313" s="42"/>
      <c r="JWU313" s="43"/>
      <c r="JWV313" s="359"/>
      <c r="JWW313" s="359"/>
      <c r="JWX313" s="359"/>
      <c r="JWY313" s="145"/>
      <c r="JWZ313" s="360"/>
      <c r="JXB313" s="42"/>
      <c r="JXC313" s="43"/>
      <c r="JXD313" s="359"/>
      <c r="JXE313" s="359"/>
      <c r="JXF313" s="359"/>
      <c r="JXG313" s="145"/>
      <c r="JXH313" s="360"/>
      <c r="JXJ313" s="42"/>
      <c r="JXK313" s="43"/>
      <c r="JXL313" s="359"/>
      <c r="JXM313" s="359"/>
      <c r="JXN313" s="359"/>
      <c r="JXO313" s="145"/>
      <c r="JXP313" s="360"/>
      <c r="JXR313" s="42"/>
      <c r="JXS313" s="43"/>
      <c r="JXT313" s="359"/>
      <c r="JXU313" s="359"/>
      <c r="JXV313" s="359"/>
      <c r="JXW313" s="145"/>
      <c r="JXX313" s="360"/>
      <c r="JXZ313" s="42"/>
      <c r="JYA313" s="43"/>
      <c r="JYB313" s="359"/>
      <c r="JYC313" s="359"/>
      <c r="JYD313" s="359"/>
      <c r="JYE313" s="145"/>
      <c r="JYF313" s="360"/>
      <c r="JYH313" s="42"/>
      <c r="JYI313" s="43"/>
      <c r="JYJ313" s="359"/>
      <c r="JYK313" s="359"/>
      <c r="JYL313" s="359"/>
      <c r="JYM313" s="145"/>
      <c r="JYN313" s="360"/>
      <c r="JYP313" s="42"/>
      <c r="JYQ313" s="43"/>
      <c r="JYR313" s="359"/>
      <c r="JYS313" s="359"/>
      <c r="JYT313" s="359"/>
      <c r="JYU313" s="145"/>
      <c r="JYV313" s="360"/>
      <c r="JYX313" s="42"/>
      <c r="JYY313" s="43"/>
      <c r="JYZ313" s="359"/>
      <c r="JZA313" s="359"/>
      <c r="JZB313" s="359"/>
      <c r="JZC313" s="145"/>
      <c r="JZD313" s="360"/>
      <c r="JZF313" s="42"/>
      <c r="JZG313" s="43"/>
      <c r="JZH313" s="359"/>
      <c r="JZI313" s="359"/>
      <c r="JZJ313" s="359"/>
      <c r="JZK313" s="145"/>
      <c r="JZL313" s="360"/>
      <c r="JZN313" s="42"/>
      <c r="JZO313" s="43"/>
      <c r="JZP313" s="359"/>
      <c r="JZQ313" s="359"/>
      <c r="JZR313" s="359"/>
      <c r="JZS313" s="145"/>
      <c r="JZT313" s="360"/>
      <c r="JZV313" s="42"/>
      <c r="JZW313" s="43"/>
      <c r="JZX313" s="359"/>
      <c r="JZY313" s="359"/>
      <c r="JZZ313" s="359"/>
      <c r="KAA313" s="145"/>
      <c r="KAB313" s="360"/>
      <c r="KAD313" s="42"/>
      <c r="KAE313" s="43"/>
      <c r="KAF313" s="359"/>
      <c r="KAG313" s="359"/>
      <c r="KAH313" s="359"/>
      <c r="KAI313" s="145"/>
      <c r="KAJ313" s="360"/>
      <c r="KAL313" s="42"/>
      <c r="KAM313" s="43"/>
      <c r="KAN313" s="359"/>
      <c r="KAO313" s="359"/>
      <c r="KAP313" s="359"/>
      <c r="KAQ313" s="145"/>
      <c r="KAR313" s="360"/>
      <c r="KAT313" s="42"/>
      <c r="KAU313" s="43"/>
      <c r="KAV313" s="359"/>
      <c r="KAW313" s="359"/>
      <c r="KAX313" s="359"/>
      <c r="KAY313" s="145"/>
      <c r="KAZ313" s="360"/>
      <c r="KBB313" s="42"/>
      <c r="KBC313" s="43"/>
      <c r="KBD313" s="359"/>
      <c r="KBE313" s="359"/>
      <c r="KBF313" s="359"/>
      <c r="KBG313" s="145"/>
      <c r="KBH313" s="360"/>
      <c r="KBJ313" s="42"/>
      <c r="KBK313" s="43"/>
      <c r="KBL313" s="359"/>
      <c r="KBM313" s="359"/>
      <c r="KBN313" s="359"/>
      <c r="KBO313" s="145"/>
      <c r="KBP313" s="360"/>
      <c r="KBR313" s="42"/>
      <c r="KBS313" s="43"/>
      <c r="KBT313" s="359"/>
      <c r="KBU313" s="359"/>
      <c r="KBV313" s="359"/>
      <c r="KBW313" s="145"/>
      <c r="KBX313" s="360"/>
      <c r="KBZ313" s="42"/>
      <c r="KCA313" s="43"/>
      <c r="KCB313" s="359"/>
      <c r="KCC313" s="359"/>
      <c r="KCD313" s="359"/>
      <c r="KCE313" s="145"/>
      <c r="KCF313" s="360"/>
      <c r="KCH313" s="42"/>
      <c r="KCI313" s="43"/>
      <c r="KCJ313" s="359"/>
      <c r="KCK313" s="359"/>
      <c r="KCL313" s="359"/>
      <c r="KCM313" s="145"/>
      <c r="KCN313" s="360"/>
      <c r="KCP313" s="42"/>
      <c r="KCQ313" s="43"/>
      <c r="KCR313" s="359"/>
      <c r="KCS313" s="359"/>
      <c r="KCT313" s="359"/>
      <c r="KCU313" s="145"/>
      <c r="KCV313" s="360"/>
      <c r="KCX313" s="42"/>
      <c r="KCY313" s="43"/>
      <c r="KCZ313" s="359"/>
      <c r="KDA313" s="359"/>
      <c r="KDB313" s="359"/>
      <c r="KDC313" s="145"/>
      <c r="KDD313" s="360"/>
      <c r="KDF313" s="42"/>
      <c r="KDG313" s="43"/>
      <c r="KDH313" s="359"/>
      <c r="KDI313" s="359"/>
      <c r="KDJ313" s="359"/>
      <c r="KDK313" s="145"/>
      <c r="KDL313" s="360"/>
      <c r="KDN313" s="42"/>
      <c r="KDO313" s="43"/>
      <c r="KDP313" s="359"/>
      <c r="KDQ313" s="359"/>
      <c r="KDR313" s="359"/>
      <c r="KDS313" s="145"/>
      <c r="KDT313" s="360"/>
      <c r="KDV313" s="42"/>
      <c r="KDW313" s="43"/>
      <c r="KDX313" s="359"/>
      <c r="KDY313" s="359"/>
      <c r="KDZ313" s="359"/>
      <c r="KEA313" s="145"/>
      <c r="KEB313" s="360"/>
      <c r="KED313" s="42"/>
      <c r="KEE313" s="43"/>
      <c r="KEF313" s="359"/>
      <c r="KEG313" s="359"/>
      <c r="KEH313" s="359"/>
      <c r="KEI313" s="145"/>
      <c r="KEJ313" s="360"/>
      <c r="KEL313" s="42"/>
      <c r="KEM313" s="43"/>
      <c r="KEN313" s="359"/>
      <c r="KEO313" s="359"/>
      <c r="KEP313" s="359"/>
      <c r="KEQ313" s="145"/>
      <c r="KER313" s="360"/>
      <c r="KET313" s="42"/>
      <c r="KEU313" s="43"/>
      <c r="KEV313" s="359"/>
      <c r="KEW313" s="359"/>
      <c r="KEX313" s="359"/>
      <c r="KEY313" s="145"/>
      <c r="KEZ313" s="360"/>
      <c r="KFB313" s="42"/>
      <c r="KFC313" s="43"/>
      <c r="KFD313" s="359"/>
      <c r="KFE313" s="359"/>
      <c r="KFF313" s="359"/>
      <c r="KFG313" s="145"/>
      <c r="KFH313" s="360"/>
      <c r="KFJ313" s="42"/>
      <c r="KFK313" s="43"/>
      <c r="KFL313" s="359"/>
      <c r="KFM313" s="359"/>
      <c r="KFN313" s="359"/>
      <c r="KFO313" s="145"/>
      <c r="KFP313" s="360"/>
      <c r="KFR313" s="42"/>
      <c r="KFS313" s="43"/>
      <c r="KFT313" s="359"/>
      <c r="KFU313" s="359"/>
      <c r="KFV313" s="359"/>
      <c r="KFW313" s="145"/>
      <c r="KFX313" s="360"/>
      <c r="KFZ313" s="42"/>
      <c r="KGA313" s="43"/>
      <c r="KGB313" s="359"/>
      <c r="KGC313" s="359"/>
      <c r="KGD313" s="359"/>
      <c r="KGE313" s="145"/>
      <c r="KGF313" s="360"/>
      <c r="KGH313" s="42"/>
      <c r="KGI313" s="43"/>
      <c r="KGJ313" s="359"/>
      <c r="KGK313" s="359"/>
      <c r="KGL313" s="359"/>
      <c r="KGM313" s="145"/>
      <c r="KGN313" s="360"/>
      <c r="KGP313" s="42"/>
      <c r="KGQ313" s="43"/>
      <c r="KGR313" s="359"/>
      <c r="KGS313" s="359"/>
      <c r="KGT313" s="359"/>
      <c r="KGU313" s="145"/>
      <c r="KGV313" s="360"/>
      <c r="KGX313" s="42"/>
      <c r="KGY313" s="43"/>
      <c r="KGZ313" s="359"/>
      <c r="KHA313" s="359"/>
      <c r="KHB313" s="359"/>
      <c r="KHC313" s="145"/>
      <c r="KHD313" s="360"/>
      <c r="KHF313" s="42"/>
      <c r="KHG313" s="43"/>
      <c r="KHH313" s="359"/>
      <c r="KHI313" s="359"/>
      <c r="KHJ313" s="359"/>
      <c r="KHK313" s="145"/>
      <c r="KHL313" s="360"/>
      <c r="KHN313" s="42"/>
      <c r="KHO313" s="43"/>
      <c r="KHP313" s="359"/>
      <c r="KHQ313" s="359"/>
      <c r="KHR313" s="359"/>
      <c r="KHS313" s="145"/>
      <c r="KHT313" s="360"/>
      <c r="KHV313" s="42"/>
      <c r="KHW313" s="43"/>
      <c r="KHX313" s="359"/>
      <c r="KHY313" s="359"/>
      <c r="KHZ313" s="359"/>
      <c r="KIA313" s="145"/>
      <c r="KIB313" s="360"/>
      <c r="KID313" s="42"/>
      <c r="KIE313" s="43"/>
      <c r="KIF313" s="359"/>
      <c r="KIG313" s="359"/>
      <c r="KIH313" s="359"/>
      <c r="KII313" s="145"/>
      <c r="KIJ313" s="360"/>
      <c r="KIL313" s="42"/>
      <c r="KIM313" s="43"/>
      <c r="KIN313" s="359"/>
      <c r="KIO313" s="359"/>
      <c r="KIP313" s="359"/>
      <c r="KIQ313" s="145"/>
      <c r="KIR313" s="360"/>
      <c r="KIT313" s="42"/>
      <c r="KIU313" s="43"/>
      <c r="KIV313" s="359"/>
      <c r="KIW313" s="359"/>
      <c r="KIX313" s="359"/>
      <c r="KIY313" s="145"/>
      <c r="KIZ313" s="360"/>
      <c r="KJB313" s="42"/>
      <c r="KJC313" s="43"/>
      <c r="KJD313" s="359"/>
      <c r="KJE313" s="359"/>
      <c r="KJF313" s="359"/>
      <c r="KJG313" s="145"/>
      <c r="KJH313" s="360"/>
      <c r="KJJ313" s="42"/>
      <c r="KJK313" s="43"/>
      <c r="KJL313" s="359"/>
      <c r="KJM313" s="359"/>
      <c r="KJN313" s="359"/>
      <c r="KJO313" s="145"/>
      <c r="KJP313" s="360"/>
      <c r="KJR313" s="42"/>
      <c r="KJS313" s="43"/>
      <c r="KJT313" s="359"/>
      <c r="KJU313" s="359"/>
      <c r="KJV313" s="359"/>
      <c r="KJW313" s="145"/>
      <c r="KJX313" s="360"/>
      <c r="KJZ313" s="42"/>
      <c r="KKA313" s="43"/>
      <c r="KKB313" s="359"/>
      <c r="KKC313" s="359"/>
      <c r="KKD313" s="359"/>
      <c r="KKE313" s="145"/>
      <c r="KKF313" s="360"/>
      <c r="KKH313" s="42"/>
      <c r="KKI313" s="43"/>
      <c r="KKJ313" s="359"/>
      <c r="KKK313" s="359"/>
      <c r="KKL313" s="359"/>
      <c r="KKM313" s="145"/>
      <c r="KKN313" s="360"/>
      <c r="KKP313" s="42"/>
      <c r="KKQ313" s="43"/>
      <c r="KKR313" s="359"/>
      <c r="KKS313" s="359"/>
      <c r="KKT313" s="359"/>
      <c r="KKU313" s="145"/>
      <c r="KKV313" s="360"/>
      <c r="KKX313" s="42"/>
      <c r="KKY313" s="43"/>
      <c r="KKZ313" s="359"/>
      <c r="KLA313" s="359"/>
      <c r="KLB313" s="359"/>
      <c r="KLC313" s="145"/>
      <c r="KLD313" s="360"/>
      <c r="KLF313" s="42"/>
      <c r="KLG313" s="43"/>
      <c r="KLH313" s="359"/>
      <c r="KLI313" s="359"/>
      <c r="KLJ313" s="359"/>
      <c r="KLK313" s="145"/>
      <c r="KLL313" s="360"/>
      <c r="KLN313" s="42"/>
      <c r="KLO313" s="43"/>
      <c r="KLP313" s="359"/>
      <c r="KLQ313" s="359"/>
      <c r="KLR313" s="359"/>
      <c r="KLS313" s="145"/>
      <c r="KLT313" s="360"/>
      <c r="KLV313" s="42"/>
      <c r="KLW313" s="43"/>
      <c r="KLX313" s="359"/>
      <c r="KLY313" s="359"/>
      <c r="KLZ313" s="359"/>
      <c r="KMA313" s="145"/>
      <c r="KMB313" s="360"/>
      <c r="KMD313" s="42"/>
      <c r="KME313" s="43"/>
      <c r="KMF313" s="359"/>
      <c r="KMG313" s="359"/>
      <c r="KMH313" s="359"/>
      <c r="KMI313" s="145"/>
      <c r="KMJ313" s="360"/>
      <c r="KML313" s="42"/>
      <c r="KMM313" s="43"/>
      <c r="KMN313" s="359"/>
      <c r="KMO313" s="359"/>
      <c r="KMP313" s="359"/>
      <c r="KMQ313" s="145"/>
      <c r="KMR313" s="360"/>
      <c r="KMT313" s="42"/>
      <c r="KMU313" s="43"/>
      <c r="KMV313" s="359"/>
      <c r="KMW313" s="359"/>
      <c r="KMX313" s="359"/>
      <c r="KMY313" s="145"/>
      <c r="KMZ313" s="360"/>
      <c r="KNB313" s="42"/>
      <c r="KNC313" s="43"/>
      <c r="KND313" s="359"/>
      <c r="KNE313" s="359"/>
      <c r="KNF313" s="359"/>
      <c r="KNG313" s="145"/>
      <c r="KNH313" s="360"/>
      <c r="KNJ313" s="42"/>
      <c r="KNK313" s="43"/>
      <c r="KNL313" s="359"/>
      <c r="KNM313" s="359"/>
      <c r="KNN313" s="359"/>
      <c r="KNO313" s="145"/>
      <c r="KNP313" s="360"/>
      <c r="KNR313" s="42"/>
      <c r="KNS313" s="43"/>
      <c r="KNT313" s="359"/>
      <c r="KNU313" s="359"/>
      <c r="KNV313" s="359"/>
      <c r="KNW313" s="145"/>
      <c r="KNX313" s="360"/>
      <c r="KNZ313" s="42"/>
      <c r="KOA313" s="43"/>
      <c r="KOB313" s="359"/>
      <c r="KOC313" s="359"/>
      <c r="KOD313" s="359"/>
      <c r="KOE313" s="145"/>
      <c r="KOF313" s="360"/>
      <c r="KOH313" s="42"/>
      <c r="KOI313" s="43"/>
      <c r="KOJ313" s="359"/>
      <c r="KOK313" s="359"/>
      <c r="KOL313" s="359"/>
      <c r="KOM313" s="145"/>
      <c r="KON313" s="360"/>
      <c r="KOP313" s="42"/>
      <c r="KOQ313" s="43"/>
      <c r="KOR313" s="359"/>
      <c r="KOS313" s="359"/>
      <c r="KOT313" s="359"/>
      <c r="KOU313" s="145"/>
      <c r="KOV313" s="360"/>
      <c r="KOX313" s="42"/>
      <c r="KOY313" s="43"/>
      <c r="KOZ313" s="359"/>
      <c r="KPA313" s="359"/>
      <c r="KPB313" s="359"/>
      <c r="KPC313" s="145"/>
      <c r="KPD313" s="360"/>
      <c r="KPF313" s="42"/>
      <c r="KPG313" s="43"/>
      <c r="KPH313" s="359"/>
      <c r="KPI313" s="359"/>
      <c r="KPJ313" s="359"/>
      <c r="KPK313" s="145"/>
      <c r="KPL313" s="360"/>
      <c r="KPN313" s="42"/>
      <c r="KPO313" s="43"/>
      <c r="KPP313" s="359"/>
      <c r="KPQ313" s="359"/>
      <c r="KPR313" s="359"/>
      <c r="KPS313" s="145"/>
      <c r="KPT313" s="360"/>
      <c r="KPV313" s="42"/>
      <c r="KPW313" s="43"/>
      <c r="KPX313" s="359"/>
      <c r="KPY313" s="359"/>
      <c r="KPZ313" s="359"/>
      <c r="KQA313" s="145"/>
      <c r="KQB313" s="360"/>
      <c r="KQD313" s="42"/>
      <c r="KQE313" s="43"/>
      <c r="KQF313" s="359"/>
      <c r="KQG313" s="359"/>
      <c r="KQH313" s="359"/>
      <c r="KQI313" s="145"/>
      <c r="KQJ313" s="360"/>
      <c r="KQL313" s="42"/>
      <c r="KQM313" s="43"/>
      <c r="KQN313" s="359"/>
      <c r="KQO313" s="359"/>
      <c r="KQP313" s="359"/>
      <c r="KQQ313" s="145"/>
      <c r="KQR313" s="360"/>
      <c r="KQT313" s="42"/>
      <c r="KQU313" s="43"/>
      <c r="KQV313" s="359"/>
      <c r="KQW313" s="359"/>
      <c r="KQX313" s="359"/>
      <c r="KQY313" s="145"/>
      <c r="KQZ313" s="360"/>
      <c r="KRB313" s="42"/>
      <c r="KRC313" s="43"/>
      <c r="KRD313" s="359"/>
      <c r="KRE313" s="359"/>
      <c r="KRF313" s="359"/>
      <c r="KRG313" s="145"/>
      <c r="KRH313" s="360"/>
      <c r="KRJ313" s="42"/>
      <c r="KRK313" s="43"/>
      <c r="KRL313" s="359"/>
      <c r="KRM313" s="359"/>
      <c r="KRN313" s="359"/>
      <c r="KRO313" s="145"/>
      <c r="KRP313" s="360"/>
      <c r="KRR313" s="42"/>
      <c r="KRS313" s="43"/>
      <c r="KRT313" s="359"/>
      <c r="KRU313" s="359"/>
      <c r="KRV313" s="359"/>
      <c r="KRW313" s="145"/>
      <c r="KRX313" s="360"/>
      <c r="KRZ313" s="42"/>
      <c r="KSA313" s="43"/>
      <c r="KSB313" s="359"/>
      <c r="KSC313" s="359"/>
      <c r="KSD313" s="359"/>
      <c r="KSE313" s="145"/>
      <c r="KSF313" s="360"/>
      <c r="KSH313" s="42"/>
      <c r="KSI313" s="43"/>
      <c r="KSJ313" s="359"/>
      <c r="KSK313" s="359"/>
      <c r="KSL313" s="359"/>
      <c r="KSM313" s="145"/>
      <c r="KSN313" s="360"/>
      <c r="KSP313" s="42"/>
      <c r="KSQ313" s="43"/>
      <c r="KSR313" s="359"/>
      <c r="KSS313" s="359"/>
      <c r="KST313" s="359"/>
      <c r="KSU313" s="145"/>
      <c r="KSV313" s="360"/>
      <c r="KSX313" s="42"/>
      <c r="KSY313" s="43"/>
      <c r="KSZ313" s="359"/>
      <c r="KTA313" s="359"/>
      <c r="KTB313" s="359"/>
      <c r="KTC313" s="145"/>
      <c r="KTD313" s="360"/>
      <c r="KTF313" s="42"/>
      <c r="KTG313" s="43"/>
      <c r="KTH313" s="359"/>
      <c r="KTI313" s="359"/>
      <c r="KTJ313" s="359"/>
      <c r="KTK313" s="145"/>
      <c r="KTL313" s="360"/>
      <c r="KTN313" s="42"/>
      <c r="KTO313" s="43"/>
      <c r="KTP313" s="359"/>
      <c r="KTQ313" s="359"/>
      <c r="KTR313" s="359"/>
      <c r="KTS313" s="145"/>
      <c r="KTT313" s="360"/>
      <c r="KTV313" s="42"/>
      <c r="KTW313" s="43"/>
      <c r="KTX313" s="359"/>
      <c r="KTY313" s="359"/>
      <c r="KTZ313" s="359"/>
      <c r="KUA313" s="145"/>
      <c r="KUB313" s="360"/>
      <c r="KUD313" s="42"/>
      <c r="KUE313" s="43"/>
      <c r="KUF313" s="359"/>
      <c r="KUG313" s="359"/>
      <c r="KUH313" s="359"/>
      <c r="KUI313" s="145"/>
      <c r="KUJ313" s="360"/>
      <c r="KUL313" s="42"/>
      <c r="KUM313" s="43"/>
      <c r="KUN313" s="359"/>
      <c r="KUO313" s="359"/>
      <c r="KUP313" s="359"/>
      <c r="KUQ313" s="145"/>
      <c r="KUR313" s="360"/>
      <c r="KUT313" s="42"/>
      <c r="KUU313" s="43"/>
      <c r="KUV313" s="359"/>
      <c r="KUW313" s="359"/>
      <c r="KUX313" s="359"/>
      <c r="KUY313" s="145"/>
      <c r="KUZ313" s="360"/>
      <c r="KVB313" s="42"/>
      <c r="KVC313" s="43"/>
      <c r="KVD313" s="359"/>
      <c r="KVE313" s="359"/>
      <c r="KVF313" s="359"/>
      <c r="KVG313" s="145"/>
      <c r="KVH313" s="360"/>
      <c r="KVJ313" s="42"/>
      <c r="KVK313" s="43"/>
      <c r="KVL313" s="359"/>
      <c r="KVM313" s="359"/>
      <c r="KVN313" s="359"/>
      <c r="KVO313" s="145"/>
      <c r="KVP313" s="360"/>
      <c r="KVR313" s="42"/>
      <c r="KVS313" s="43"/>
      <c r="KVT313" s="359"/>
      <c r="KVU313" s="359"/>
      <c r="KVV313" s="359"/>
      <c r="KVW313" s="145"/>
      <c r="KVX313" s="360"/>
      <c r="KVZ313" s="42"/>
      <c r="KWA313" s="43"/>
      <c r="KWB313" s="359"/>
      <c r="KWC313" s="359"/>
      <c r="KWD313" s="359"/>
      <c r="KWE313" s="145"/>
      <c r="KWF313" s="360"/>
      <c r="KWH313" s="42"/>
      <c r="KWI313" s="43"/>
      <c r="KWJ313" s="359"/>
      <c r="KWK313" s="359"/>
      <c r="KWL313" s="359"/>
      <c r="KWM313" s="145"/>
      <c r="KWN313" s="360"/>
      <c r="KWP313" s="42"/>
      <c r="KWQ313" s="43"/>
      <c r="KWR313" s="359"/>
      <c r="KWS313" s="359"/>
      <c r="KWT313" s="359"/>
      <c r="KWU313" s="145"/>
      <c r="KWV313" s="360"/>
      <c r="KWX313" s="42"/>
      <c r="KWY313" s="43"/>
      <c r="KWZ313" s="359"/>
      <c r="KXA313" s="359"/>
      <c r="KXB313" s="359"/>
      <c r="KXC313" s="145"/>
      <c r="KXD313" s="360"/>
      <c r="KXF313" s="42"/>
      <c r="KXG313" s="43"/>
      <c r="KXH313" s="359"/>
      <c r="KXI313" s="359"/>
      <c r="KXJ313" s="359"/>
      <c r="KXK313" s="145"/>
      <c r="KXL313" s="360"/>
      <c r="KXN313" s="42"/>
      <c r="KXO313" s="43"/>
      <c r="KXP313" s="359"/>
      <c r="KXQ313" s="359"/>
      <c r="KXR313" s="359"/>
      <c r="KXS313" s="145"/>
      <c r="KXT313" s="360"/>
      <c r="KXV313" s="42"/>
      <c r="KXW313" s="43"/>
      <c r="KXX313" s="359"/>
      <c r="KXY313" s="359"/>
      <c r="KXZ313" s="359"/>
      <c r="KYA313" s="145"/>
      <c r="KYB313" s="360"/>
      <c r="KYD313" s="42"/>
      <c r="KYE313" s="43"/>
      <c r="KYF313" s="359"/>
      <c r="KYG313" s="359"/>
      <c r="KYH313" s="359"/>
      <c r="KYI313" s="145"/>
      <c r="KYJ313" s="360"/>
      <c r="KYL313" s="42"/>
      <c r="KYM313" s="43"/>
      <c r="KYN313" s="359"/>
      <c r="KYO313" s="359"/>
      <c r="KYP313" s="359"/>
      <c r="KYQ313" s="145"/>
      <c r="KYR313" s="360"/>
      <c r="KYT313" s="42"/>
      <c r="KYU313" s="43"/>
      <c r="KYV313" s="359"/>
      <c r="KYW313" s="359"/>
      <c r="KYX313" s="359"/>
      <c r="KYY313" s="145"/>
      <c r="KYZ313" s="360"/>
      <c r="KZB313" s="42"/>
      <c r="KZC313" s="43"/>
      <c r="KZD313" s="359"/>
      <c r="KZE313" s="359"/>
      <c r="KZF313" s="359"/>
      <c r="KZG313" s="145"/>
      <c r="KZH313" s="360"/>
      <c r="KZJ313" s="42"/>
      <c r="KZK313" s="43"/>
      <c r="KZL313" s="359"/>
      <c r="KZM313" s="359"/>
      <c r="KZN313" s="359"/>
      <c r="KZO313" s="145"/>
      <c r="KZP313" s="360"/>
      <c r="KZR313" s="42"/>
      <c r="KZS313" s="43"/>
      <c r="KZT313" s="359"/>
      <c r="KZU313" s="359"/>
      <c r="KZV313" s="359"/>
      <c r="KZW313" s="145"/>
      <c r="KZX313" s="360"/>
      <c r="KZZ313" s="42"/>
      <c r="LAA313" s="43"/>
      <c r="LAB313" s="359"/>
      <c r="LAC313" s="359"/>
      <c r="LAD313" s="359"/>
      <c r="LAE313" s="145"/>
      <c r="LAF313" s="360"/>
      <c r="LAH313" s="42"/>
      <c r="LAI313" s="43"/>
      <c r="LAJ313" s="359"/>
      <c r="LAK313" s="359"/>
      <c r="LAL313" s="359"/>
      <c r="LAM313" s="145"/>
      <c r="LAN313" s="360"/>
      <c r="LAP313" s="42"/>
      <c r="LAQ313" s="43"/>
      <c r="LAR313" s="359"/>
      <c r="LAS313" s="359"/>
      <c r="LAT313" s="359"/>
      <c r="LAU313" s="145"/>
      <c r="LAV313" s="360"/>
      <c r="LAX313" s="42"/>
      <c r="LAY313" s="43"/>
      <c r="LAZ313" s="359"/>
      <c r="LBA313" s="359"/>
      <c r="LBB313" s="359"/>
      <c r="LBC313" s="145"/>
      <c r="LBD313" s="360"/>
      <c r="LBF313" s="42"/>
      <c r="LBG313" s="43"/>
      <c r="LBH313" s="359"/>
      <c r="LBI313" s="359"/>
      <c r="LBJ313" s="359"/>
      <c r="LBK313" s="145"/>
      <c r="LBL313" s="360"/>
      <c r="LBN313" s="42"/>
      <c r="LBO313" s="43"/>
      <c r="LBP313" s="359"/>
      <c r="LBQ313" s="359"/>
      <c r="LBR313" s="359"/>
      <c r="LBS313" s="145"/>
      <c r="LBT313" s="360"/>
      <c r="LBV313" s="42"/>
      <c r="LBW313" s="43"/>
      <c r="LBX313" s="359"/>
      <c r="LBY313" s="359"/>
      <c r="LBZ313" s="359"/>
      <c r="LCA313" s="145"/>
      <c r="LCB313" s="360"/>
      <c r="LCD313" s="42"/>
      <c r="LCE313" s="43"/>
      <c r="LCF313" s="359"/>
      <c r="LCG313" s="359"/>
      <c r="LCH313" s="359"/>
      <c r="LCI313" s="145"/>
      <c r="LCJ313" s="360"/>
      <c r="LCL313" s="42"/>
      <c r="LCM313" s="43"/>
      <c r="LCN313" s="359"/>
      <c r="LCO313" s="359"/>
      <c r="LCP313" s="359"/>
      <c r="LCQ313" s="145"/>
      <c r="LCR313" s="360"/>
      <c r="LCT313" s="42"/>
      <c r="LCU313" s="43"/>
      <c r="LCV313" s="359"/>
      <c r="LCW313" s="359"/>
      <c r="LCX313" s="359"/>
      <c r="LCY313" s="145"/>
      <c r="LCZ313" s="360"/>
      <c r="LDB313" s="42"/>
      <c r="LDC313" s="43"/>
      <c r="LDD313" s="359"/>
      <c r="LDE313" s="359"/>
      <c r="LDF313" s="359"/>
      <c r="LDG313" s="145"/>
      <c r="LDH313" s="360"/>
      <c r="LDJ313" s="42"/>
      <c r="LDK313" s="43"/>
      <c r="LDL313" s="359"/>
      <c r="LDM313" s="359"/>
      <c r="LDN313" s="359"/>
      <c r="LDO313" s="145"/>
      <c r="LDP313" s="360"/>
      <c r="LDR313" s="42"/>
      <c r="LDS313" s="43"/>
      <c r="LDT313" s="359"/>
      <c r="LDU313" s="359"/>
      <c r="LDV313" s="359"/>
      <c r="LDW313" s="145"/>
      <c r="LDX313" s="360"/>
      <c r="LDZ313" s="42"/>
      <c r="LEA313" s="43"/>
      <c r="LEB313" s="359"/>
      <c r="LEC313" s="359"/>
      <c r="LED313" s="359"/>
      <c r="LEE313" s="145"/>
      <c r="LEF313" s="360"/>
      <c r="LEH313" s="42"/>
      <c r="LEI313" s="43"/>
      <c r="LEJ313" s="359"/>
      <c r="LEK313" s="359"/>
      <c r="LEL313" s="359"/>
      <c r="LEM313" s="145"/>
      <c r="LEN313" s="360"/>
      <c r="LEP313" s="42"/>
      <c r="LEQ313" s="43"/>
      <c r="LER313" s="359"/>
      <c r="LES313" s="359"/>
      <c r="LET313" s="359"/>
      <c r="LEU313" s="145"/>
      <c r="LEV313" s="360"/>
      <c r="LEX313" s="42"/>
      <c r="LEY313" s="43"/>
      <c r="LEZ313" s="359"/>
      <c r="LFA313" s="359"/>
      <c r="LFB313" s="359"/>
      <c r="LFC313" s="145"/>
      <c r="LFD313" s="360"/>
      <c r="LFF313" s="42"/>
      <c r="LFG313" s="43"/>
      <c r="LFH313" s="359"/>
      <c r="LFI313" s="359"/>
      <c r="LFJ313" s="359"/>
      <c r="LFK313" s="145"/>
      <c r="LFL313" s="360"/>
      <c r="LFN313" s="42"/>
      <c r="LFO313" s="43"/>
      <c r="LFP313" s="359"/>
      <c r="LFQ313" s="359"/>
      <c r="LFR313" s="359"/>
      <c r="LFS313" s="145"/>
      <c r="LFT313" s="360"/>
      <c r="LFV313" s="42"/>
      <c r="LFW313" s="43"/>
      <c r="LFX313" s="359"/>
      <c r="LFY313" s="359"/>
      <c r="LFZ313" s="359"/>
      <c r="LGA313" s="145"/>
      <c r="LGB313" s="360"/>
      <c r="LGD313" s="42"/>
      <c r="LGE313" s="43"/>
      <c r="LGF313" s="359"/>
      <c r="LGG313" s="359"/>
      <c r="LGH313" s="359"/>
      <c r="LGI313" s="145"/>
      <c r="LGJ313" s="360"/>
      <c r="LGL313" s="42"/>
      <c r="LGM313" s="43"/>
      <c r="LGN313" s="359"/>
      <c r="LGO313" s="359"/>
      <c r="LGP313" s="359"/>
      <c r="LGQ313" s="145"/>
      <c r="LGR313" s="360"/>
      <c r="LGT313" s="42"/>
      <c r="LGU313" s="43"/>
      <c r="LGV313" s="359"/>
      <c r="LGW313" s="359"/>
      <c r="LGX313" s="359"/>
      <c r="LGY313" s="145"/>
      <c r="LGZ313" s="360"/>
      <c r="LHB313" s="42"/>
      <c r="LHC313" s="43"/>
      <c r="LHD313" s="359"/>
      <c r="LHE313" s="359"/>
      <c r="LHF313" s="359"/>
      <c r="LHG313" s="145"/>
      <c r="LHH313" s="360"/>
      <c r="LHJ313" s="42"/>
      <c r="LHK313" s="43"/>
      <c r="LHL313" s="359"/>
      <c r="LHM313" s="359"/>
      <c r="LHN313" s="359"/>
      <c r="LHO313" s="145"/>
      <c r="LHP313" s="360"/>
      <c r="LHR313" s="42"/>
      <c r="LHS313" s="43"/>
      <c r="LHT313" s="359"/>
      <c r="LHU313" s="359"/>
      <c r="LHV313" s="359"/>
      <c r="LHW313" s="145"/>
      <c r="LHX313" s="360"/>
      <c r="LHZ313" s="42"/>
      <c r="LIA313" s="43"/>
      <c r="LIB313" s="359"/>
      <c r="LIC313" s="359"/>
      <c r="LID313" s="359"/>
      <c r="LIE313" s="145"/>
      <c r="LIF313" s="360"/>
      <c r="LIH313" s="42"/>
      <c r="LII313" s="43"/>
      <c r="LIJ313" s="359"/>
      <c r="LIK313" s="359"/>
      <c r="LIL313" s="359"/>
      <c r="LIM313" s="145"/>
      <c r="LIN313" s="360"/>
      <c r="LIP313" s="42"/>
      <c r="LIQ313" s="43"/>
      <c r="LIR313" s="359"/>
      <c r="LIS313" s="359"/>
      <c r="LIT313" s="359"/>
      <c r="LIU313" s="145"/>
      <c r="LIV313" s="360"/>
      <c r="LIX313" s="42"/>
      <c r="LIY313" s="43"/>
      <c r="LIZ313" s="359"/>
      <c r="LJA313" s="359"/>
      <c r="LJB313" s="359"/>
      <c r="LJC313" s="145"/>
      <c r="LJD313" s="360"/>
      <c r="LJF313" s="42"/>
      <c r="LJG313" s="43"/>
      <c r="LJH313" s="359"/>
      <c r="LJI313" s="359"/>
      <c r="LJJ313" s="359"/>
      <c r="LJK313" s="145"/>
      <c r="LJL313" s="360"/>
      <c r="LJN313" s="42"/>
      <c r="LJO313" s="43"/>
      <c r="LJP313" s="359"/>
      <c r="LJQ313" s="359"/>
      <c r="LJR313" s="359"/>
      <c r="LJS313" s="145"/>
      <c r="LJT313" s="360"/>
      <c r="LJV313" s="42"/>
      <c r="LJW313" s="43"/>
      <c r="LJX313" s="359"/>
      <c r="LJY313" s="359"/>
      <c r="LJZ313" s="359"/>
      <c r="LKA313" s="145"/>
      <c r="LKB313" s="360"/>
      <c r="LKD313" s="42"/>
      <c r="LKE313" s="43"/>
      <c r="LKF313" s="359"/>
      <c r="LKG313" s="359"/>
      <c r="LKH313" s="359"/>
      <c r="LKI313" s="145"/>
      <c r="LKJ313" s="360"/>
      <c r="LKL313" s="42"/>
      <c r="LKM313" s="43"/>
      <c r="LKN313" s="359"/>
      <c r="LKO313" s="359"/>
      <c r="LKP313" s="359"/>
      <c r="LKQ313" s="145"/>
      <c r="LKR313" s="360"/>
      <c r="LKT313" s="42"/>
      <c r="LKU313" s="43"/>
      <c r="LKV313" s="359"/>
      <c r="LKW313" s="359"/>
      <c r="LKX313" s="359"/>
      <c r="LKY313" s="145"/>
      <c r="LKZ313" s="360"/>
      <c r="LLB313" s="42"/>
      <c r="LLC313" s="43"/>
      <c r="LLD313" s="359"/>
      <c r="LLE313" s="359"/>
      <c r="LLF313" s="359"/>
      <c r="LLG313" s="145"/>
      <c r="LLH313" s="360"/>
      <c r="LLJ313" s="42"/>
      <c r="LLK313" s="43"/>
      <c r="LLL313" s="359"/>
      <c r="LLM313" s="359"/>
      <c r="LLN313" s="359"/>
      <c r="LLO313" s="145"/>
      <c r="LLP313" s="360"/>
      <c r="LLR313" s="42"/>
      <c r="LLS313" s="43"/>
      <c r="LLT313" s="359"/>
      <c r="LLU313" s="359"/>
      <c r="LLV313" s="359"/>
      <c r="LLW313" s="145"/>
      <c r="LLX313" s="360"/>
      <c r="LLZ313" s="42"/>
      <c r="LMA313" s="43"/>
      <c r="LMB313" s="359"/>
      <c r="LMC313" s="359"/>
      <c r="LMD313" s="359"/>
      <c r="LME313" s="145"/>
      <c r="LMF313" s="360"/>
      <c r="LMH313" s="42"/>
      <c r="LMI313" s="43"/>
      <c r="LMJ313" s="359"/>
      <c r="LMK313" s="359"/>
      <c r="LML313" s="359"/>
      <c r="LMM313" s="145"/>
      <c r="LMN313" s="360"/>
      <c r="LMP313" s="42"/>
      <c r="LMQ313" s="43"/>
      <c r="LMR313" s="359"/>
      <c r="LMS313" s="359"/>
      <c r="LMT313" s="359"/>
      <c r="LMU313" s="145"/>
      <c r="LMV313" s="360"/>
      <c r="LMX313" s="42"/>
      <c r="LMY313" s="43"/>
      <c r="LMZ313" s="359"/>
      <c r="LNA313" s="359"/>
      <c r="LNB313" s="359"/>
      <c r="LNC313" s="145"/>
      <c r="LND313" s="360"/>
      <c r="LNF313" s="42"/>
      <c r="LNG313" s="43"/>
      <c r="LNH313" s="359"/>
      <c r="LNI313" s="359"/>
      <c r="LNJ313" s="359"/>
      <c r="LNK313" s="145"/>
      <c r="LNL313" s="360"/>
      <c r="LNN313" s="42"/>
      <c r="LNO313" s="43"/>
      <c r="LNP313" s="359"/>
      <c r="LNQ313" s="359"/>
      <c r="LNR313" s="359"/>
      <c r="LNS313" s="145"/>
      <c r="LNT313" s="360"/>
      <c r="LNV313" s="42"/>
      <c r="LNW313" s="43"/>
      <c r="LNX313" s="359"/>
      <c r="LNY313" s="359"/>
      <c r="LNZ313" s="359"/>
      <c r="LOA313" s="145"/>
      <c r="LOB313" s="360"/>
      <c r="LOD313" s="42"/>
      <c r="LOE313" s="43"/>
      <c r="LOF313" s="359"/>
      <c r="LOG313" s="359"/>
      <c r="LOH313" s="359"/>
      <c r="LOI313" s="145"/>
      <c r="LOJ313" s="360"/>
      <c r="LOL313" s="42"/>
      <c r="LOM313" s="43"/>
      <c r="LON313" s="359"/>
      <c r="LOO313" s="359"/>
      <c r="LOP313" s="359"/>
      <c r="LOQ313" s="145"/>
      <c r="LOR313" s="360"/>
      <c r="LOT313" s="42"/>
      <c r="LOU313" s="43"/>
      <c r="LOV313" s="359"/>
      <c r="LOW313" s="359"/>
      <c r="LOX313" s="359"/>
      <c r="LOY313" s="145"/>
      <c r="LOZ313" s="360"/>
      <c r="LPB313" s="42"/>
      <c r="LPC313" s="43"/>
      <c r="LPD313" s="359"/>
      <c r="LPE313" s="359"/>
      <c r="LPF313" s="359"/>
      <c r="LPG313" s="145"/>
      <c r="LPH313" s="360"/>
      <c r="LPJ313" s="42"/>
      <c r="LPK313" s="43"/>
      <c r="LPL313" s="359"/>
      <c r="LPM313" s="359"/>
      <c r="LPN313" s="359"/>
      <c r="LPO313" s="145"/>
      <c r="LPP313" s="360"/>
      <c r="LPR313" s="42"/>
      <c r="LPS313" s="43"/>
      <c r="LPT313" s="359"/>
      <c r="LPU313" s="359"/>
      <c r="LPV313" s="359"/>
      <c r="LPW313" s="145"/>
      <c r="LPX313" s="360"/>
      <c r="LPZ313" s="42"/>
      <c r="LQA313" s="43"/>
      <c r="LQB313" s="359"/>
      <c r="LQC313" s="359"/>
      <c r="LQD313" s="359"/>
      <c r="LQE313" s="145"/>
      <c r="LQF313" s="360"/>
      <c r="LQH313" s="42"/>
      <c r="LQI313" s="43"/>
      <c r="LQJ313" s="359"/>
      <c r="LQK313" s="359"/>
      <c r="LQL313" s="359"/>
      <c r="LQM313" s="145"/>
      <c r="LQN313" s="360"/>
      <c r="LQP313" s="42"/>
      <c r="LQQ313" s="43"/>
      <c r="LQR313" s="359"/>
      <c r="LQS313" s="359"/>
      <c r="LQT313" s="359"/>
      <c r="LQU313" s="145"/>
      <c r="LQV313" s="360"/>
      <c r="LQX313" s="42"/>
      <c r="LQY313" s="43"/>
      <c r="LQZ313" s="359"/>
      <c r="LRA313" s="359"/>
      <c r="LRB313" s="359"/>
      <c r="LRC313" s="145"/>
      <c r="LRD313" s="360"/>
      <c r="LRF313" s="42"/>
      <c r="LRG313" s="43"/>
      <c r="LRH313" s="359"/>
      <c r="LRI313" s="359"/>
      <c r="LRJ313" s="359"/>
      <c r="LRK313" s="145"/>
      <c r="LRL313" s="360"/>
      <c r="LRN313" s="42"/>
      <c r="LRO313" s="43"/>
      <c r="LRP313" s="359"/>
      <c r="LRQ313" s="359"/>
      <c r="LRR313" s="359"/>
      <c r="LRS313" s="145"/>
      <c r="LRT313" s="360"/>
      <c r="LRV313" s="42"/>
      <c r="LRW313" s="43"/>
      <c r="LRX313" s="359"/>
      <c r="LRY313" s="359"/>
      <c r="LRZ313" s="359"/>
      <c r="LSA313" s="145"/>
      <c r="LSB313" s="360"/>
      <c r="LSD313" s="42"/>
      <c r="LSE313" s="43"/>
      <c r="LSF313" s="359"/>
      <c r="LSG313" s="359"/>
      <c r="LSH313" s="359"/>
      <c r="LSI313" s="145"/>
      <c r="LSJ313" s="360"/>
      <c r="LSL313" s="42"/>
      <c r="LSM313" s="43"/>
      <c r="LSN313" s="359"/>
      <c r="LSO313" s="359"/>
      <c r="LSP313" s="359"/>
      <c r="LSQ313" s="145"/>
      <c r="LSR313" s="360"/>
      <c r="LST313" s="42"/>
      <c r="LSU313" s="43"/>
      <c r="LSV313" s="359"/>
      <c r="LSW313" s="359"/>
      <c r="LSX313" s="359"/>
      <c r="LSY313" s="145"/>
      <c r="LSZ313" s="360"/>
      <c r="LTB313" s="42"/>
      <c r="LTC313" s="43"/>
      <c r="LTD313" s="359"/>
      <c r="LTE313" s="359"/>
      <c r="LTF313" s="359"/>
      <c r="LTG313" s="145"/>
      <c r="LTH313" s="360"/>
      <c r="LTJ313" s="42"/>
      <c r="LTK313" s="43"/>
      <c r="LTL313" s="359"/>
      <c r="LTM313" s="359"/>
      <c r="LTN313" s="359"/>
      <c r="LTO313" s="145"/>
      <c r="LTP313" s="360"/>
      <c r="LTR313" s="42"/>
      <c r="LTS313" s="43"/>
      <c r="LTT313" s="359"/>
      <c r="LTU313" s="359"/>
      <c r="LTV313" s="359"/>
      <c r="LTW313" s="145"/>
      <c r="LTX313" s="360"/>
      <c r="LTZ313" s="42"/>
      <c r="LUA313" s="43"/>
      <c r="LUB313" s="359"/>
      <c r="LUC313" s="359"/>
      <c r="LUD313" s="359"/>
      <c r="LUE313" s="145"/>
      <c r="LUF313" s="360"/>
      <c r="LUH313" s="42"/>
      <c r="LUI313" s="43"/>
      <c r="LUJ313" s="359"/>
      <c r="LUK313" s="359"/>
      <c r="LUL313" s="359"/>
      <c r="LUM313" s="145"/>
      <c r="LUN313" s="360"/>
      <c r="LUP313" s="42"/>
      <c r="LUQ313" s="43"/>
      <c r="LUR313" s="359"/>
      <c r="LUS313" s="359"/>
      <c r="LUT313" s="359"/>
      <c r="LUU313" s="145"/>
      <c r="LUV313" s="360"/>
      <c r="LUX313" s="42"/>
      <c r="LUY313" s="43"/>
      <c r="LUZ313" s="359"/>
      <c r="LVA313" s="359"/>
      <c r="LVB313" s="359"/>
      <c r="LVC313" s="145"/>
      <c r="LVD313" s="360"/>
      <c r="LVF313" s="42"/>
      <c r="LVG313" s="43"/>
      <c r="LVH313" s="359"/>
      <c r="LVI313" s="359"/>
      <c r="LVJ313" s="359"/>
      <c r="LVK313" s="145"/>
      <c r="LVL313" s="360"/>
      <c r="LVN313" s="42"/>
      <c r="LVO313" s="43"/>
      <c r="LVP313" s="359"/>
      <c r="LVQ313" s="359"/>
      <c r="LVR313" s="359"/>
      <c r="LVS313" s="145"/>
      <c r="LVT313" s="360"/>
      <c r="LVV313" s="42"/>
      <c r="LVW313" s="43"/>
      <c r="LVX313" s="359"/>
      <c r="LVY313" s="359"/>
      <c r="LVZ313" s="359"/>
      <c r="LWA313" s="145"/>
      <c r="LWB313" s="360"/>
      <c r="LWD313" s="42"/>
      <c r="LWE313" s="43"/>
      <c r="LWF313" s="359"/>
      <c r="LWG313" s="359"/>
      <c r="LWH313" s="359"/>
      <c r="LWI313" s="145"/>
      <c r="LWJ313" s="360"/>
      <c r="LWL313" s="42"/>
      <c r="LWM313" s="43"/>
      <c r="LWN313" s="359"/>
      <c r="LWO313" s="359"/>
      <c r="LWP313" s="359"/>
      <c r="LWQ313" s="145"/>
      <c r="LWR313" s="360"/>
      <c r="LWT313" s="42"/>
      <c r="LWU313" s="43"/>
      <c r="LWV313" s="359"/>
      <c r="LWW313" s="359"/>
      <c r="LWX313" s="359"/>
      <c r="LWY313" s="145"/>
      <c r="LWZ313" s="360"/>
      <c r="LXB313" s="42"/>
      <c r="LXC313" s="43"/>
      <c r="LXD313" s="359"/>
      <c r="LXE313" s="359"/>
      <c r="LXF313" s="359"/>
      <c r="LXG313" s="145"/>
      <c r="LXH313" s="360"/>
      <c r="LXJ313" s="42"/>
      <c r="LXK313" s="43"/>
      <c r="LXL313" s="359"/>
      <c r="LXM313" s="359"/>
      <c r="LXN313" s="359"/>
      <c r="LXO313" s="145"/>
      <c r="LXP313" s="360"/>
      <c r="LXR313" s="42"/>
      <c r="LXS313" s="43"/>
      <c r="LXT313" s="359"/>
      <c r="LXU313" s="359"/>
      <c r="LXV313" s="359"/>
      <c r="LXW313" s="145"/>
      <c r="LXX313" s="360"/>
      <c r="LXZ313" s="42"/>
      <c r="LYA313" s="43"/>
      <c r="LYB313" s="359"/>
      <c r="LYC313" s="359"/>
      <c r="LYD313" s="359"/>
      <c r="LYE313" s="145"/>
      <c r="LYF313" s="360"/>
      <c r="LYH313" s="42"/>
      <c r="LYI313" s="43"/>
      <c r="LYJ313" s="359"/>
      <c r="LYK313" s="359"/>
      <c r="LYL313" s="359"/>
      <c r="LYM313" s="145"/>
      <c r="LYN313" s="360"/>
      <c r="LYP313" s="42"/>
      <c r="LYQ313" s="43"/>
      <c r="LYR313" s="359"/>
      <c r="LYS313" s="359"/>
      <c r="LYT313" s="359"/>
      <c r="LYU313" s="145"/>
      <c r="LYV313" s="360"/>
      <c r="LYX313" s="42"/>
      <c r="LYY313" s="43"/>
      <c r="LYZ313" s="359"/>
      <c r="LZA313" s="359"/>
      <c r="LZB313" s="359"/>
      <c r="LZC313" s="145"/>
      <c r="LZD313" s="360"/>
      <c r="LZF313" s="42"/>
      <c r="LZG313" s="43"/>
      <c r="LZH313" s="359"/>
      <c r="LZI313" s="359"/>
      <c r="LZJ313" s="359"/>
      <c r="LZK313" s="145"/>
      <c r="LZL313" s="360"/>
      <c r="LZN313" s="42"/>
      <c r="LZO313" s="43"/>
      <c r="LZP313" s="359"/>
      <c r="LZQ313" s="359"/>
      <c r="LZR313" s="359"/>
      <c r="LZS313" s="145"/>
      <c r="LZT313" s="360"/>
      <c r="LZV313" s="42"/>
      <c r="LZW313" s="43"/>
      <c r="LZX313" s="359"/>
      <c r="LZY313" s="359"/>
      <c r="LZZ313" s="359"/>
      <c r="MAA313" s="145"/>
      <c r="MAB313" s="360"/>
      <c r="MAD313" s="42"/>
      <c r="MAE313" s="43"/>
      <c r="MAF313" s="359"/>
      <c r="MAG313" s="359"/>
      <c r="MAH313" s="359"/>
      <c r="MAI313" s="145"/>
      <c r="MAJ313" s="360"/>
      <c r="MAL313" s="42"/>
      <c r="MAM313" s="43"/>
      <c r="MAN313" s="359"/>
      <c r="MAO313" s="359"/>
      <c r="MAP313" s="359"/>
      <c r="MAQ313" s="145"/>
      <c r="MAR313" s="360"/>
      <c r="MAT313" s="42"/>
      <c r="MAU313" s="43"/>
      <c r="MAV313" s="359"/>
      <c r="MAW313" s="359"/>
      <c r="MAX313" s="359"/>
      <c r="MAY313" s="145"/>
      <c r="MAZ313" s="360"/>
      <c r="MBB313" s="42"/>
      <c r="MBC313" s="43"/>
      <c r="MBD313" s="359"/>
      <c r="MBE313" s="359"/>
      <c r="MBF313" s="359"/>
      <c r="MBG313" s="145"/>
      <c r="MBH313" s="360"/>
      <c r="MBJ313" s="42"/>
      <c r="MBK313" s="43"/>
      <c r="MBL313" s="359"/>
      <c r="MBM313" s="359"/>
      <c r="MBN313" s="359"/>
      <c r="MBO313" s="145"/>
      <c r="MBP313" s="360"/>
      <c r="MBR313" s="42"/>
      <c r="MBS313" s="43"/>
      <c r="MBT313" s="359"/>
      <c r="MBU313" s="359"/>
      <c r="MBV313" s="359"/>
      <c r="MBW313" s="145"/>
      <c r="MBX313" s="360"/>
      <c r="MBZ313" s="42"/>
      <c r="MCA313" s="43"/>
      <c r="MCB313" s="359"/>
      <c r="MCC313" s="359"/>
      <c r="MCD313" s="359"/>
      <c r="MCE313" s="145"/>
      <c r="MCF313" s="360"/>
      <c r="MCH313" s="42"/>
      <c r="MCI313" s="43"/>
      <c r="MCJ313" s="359"/>
      <c r="MCK313" s="359"/>
      <c r="MCL313" s="359"/>
      <c r="MCM313" s="145"/>
      <c r="MCN313" s="360"/>
      <c r="MCP313" s="42"/>
      <c r="MCQ313" s="43"/>
      <c r="MCR313" s="359"/>
      <c r="MCS313" s="359"/>
      <c r="MCT313" s="359"/>
      <c r="MCU313" s="145"/>
      <c r="MCV313" s="360"/>
      <c r="MCX313" s="42"/>
      <c r="MCY313" s="43"/>
      <c r="MCZ313" s="359"/>
      <c r="MDA313" s="359"/>
      <c r="MDB313" s="359"/>
      <c r="MDC313" s="145"/>
      <c r="MDD313" s="360"/>
      <c r="MDF313" s="42"/>
      <c r="MDG313" s="43"/>
      <c r="MDH313" s="359"/>
      <c r="MDI313" s="359"/>
      <c r="MDJ313" s="359"/>
      <c r="MDK313" s="145"/>
      <c r="MDL313" s="360"/>
      <c r="MDN313" s="42"/>
      <c r="MDO313" s="43"/>
      <c r="MDP313" s="359"/>
      <c r="MDQ313" s="359"/>
      <c r="MDR313" s="359"/>
      <c r="MDS313" s="145"/>
      <c r="MDT313" s="360"/>
      <c r="MDV313" s="42"/>
      <c r="MDW313" s="43"/>
      <c r="MDX313" s="359"/>
      <c r="MDY313" s="359"/>
      <c r="MDZ313" s="359"/>
      <c r="MEA313" s="145"/>
      <c r="MEB313" s="360"/>
      <c r="MED313" s="42"/>
      <c r="MEE313" s="43"/>
      <c r="MEF313" s="359"/>
      <c r="MEG313" s="359"/>
      <c r="MEH313" s="359"/>
      <c r="MEI313" s="145"/>
      <c r="MEJ313" s="360"/>
      <c r="MEL313" s="42"/>
      <c r="MEM313" s="43"/>
      <c r="MEN313" s="359"/>
      <c r="MEO313" s="359"/>
      <c r="MEP313" s="359"/>
      <c r="MEQ313" s="145"/>
      <c r="MER313" s="360"/>
      <c r="MET313" s="42"/>
      <c r="MEU313" s="43"/>
      <c r="MEV313" s="359"/>
      <c r="MEW313" s="359"/>
      <c r="MEX313" s="359"/>
      <c r="MEY313" s="145"/>
      <c r="MEZ313" s="360"/>
      <c r="MFB313" s="42"/>
      <c r="MFC313" s="43"/>
      <c r="MFD313" s="359"/>
      <c r="MFE313" s="359"/>
      <c r="MFF313" s="359"/>
      <c r="MFG313" s="145"/>
      <c r="MFH313" s="360"/>
      <c r="MFJ313" s="42"/>
      <c r="MFK313" s="43"/>
      <c r="MFL313" s="359"/>
      <c r="MFM313" s="359"/>
      <c r="MFN313" s="359"/>
      <c r="MFO313" s="145"/>
      <c r="MFP313" s="360"/>
      <c r="MFR313" s="42"/>
      <c r="MFS313" s="43"/>
      <c r="MFT313" s="359"/>
      <c r="MFU313" s="359"/>
      <c r="MFV313" s="359"/>
      <c r="MFW313" s="145"/>
      <c r="MFX313" s="360"/>
      <c r="MFZ313" s="42"/>
      <c r="MGA313" s="43"/>
      <c r="MGB313" s="359"/>
      <c r="MGC313" s="359"/>
      <c r="MGD313" s="359"/>
      <c r="MGE313" s="145"/>
      <c r="MGF313" s="360"/>
      <c r="MGH313" s="42"/>
      <c r="MGI313" s="43"/>
      <c r="MGJ313" s="359"/>
      <c r="MGK313" s="359"/>
      <c r="MGL313" s="359"/>
      <c r="MGM313" s="145"/>
      <c r="MGN313" s="360"/>
      <c r="MGP313" s="42"/>
      <c r="MGQ313" s="43"/>
      <c r="MGR313" s="359"/>
      <c r="MGS313" s="359"/>
      <c r="MGT313" s="359"/>
      <c r="MGU313" s="145"/>
      <c r="MGV313" s="360"/>
      <c r="MGX313" s="42"/>
      <c r="MGY313" s="43"/>
      <c r="MGZ313" s="359"/>
      <c r="MHA313" s="359"/>
      <c r="MHB313" s="359"/>
      <c r="MHC313" s="145"/>
      <c r="MHD313" s="360"/>
      <c r="MHF313" s="42"/>
      <c r="MHG313" s="43"/>
      <c r="MHH313" s="359"/>
      <c r="MHI313" s="359"/>
      <c r="MHJ313" s="359"/>
      <c r="MHK313" s="145"/>
      <c r="MHL313" s="360"/>
      <c r="MHN313" s="42"/>
      <c r="MHO313" s="43"/>
      <c r="MHP313" s="359"/>
      <c r="MHQ313" s="359"/>
      <c r="MHR313" s="359"/>
      <c r="MHS313" s="145"/>
      <c r="MHT313" s="360"/>
      <c r="MHV313" s="42"/>
      <c r="MHW313" s="43"/>
      <c r="MHX313" s="359"/>
      <c r="MHY313" s="359"/>
      <c r="MHZ313" s="359"/>
      <c r="MIA313" s="145"/>
      <c r="MIB313" s="360"/>
      <c r="MID313" s="42"/>
      <c r="MIE313" s="43"/>
      <c r="MIF313" s="359"/>
      <c r="MIG313" s="359"/>
      <c r="MIH313" s="359"/>
      <c r="MII313" s="145"/>
      <c r="MIJ313" s="360"/>
      <c r="MIL313" s="42"/>
      <c r="MIM313" s="43"/>
      <c r="MIN313" s="359"/>
      <c r="MIO313" s="359"/>
      <c r="MIP313" s="359"/>
      <c r="MIQ313" s="145"/>
      <c r="MIR313" s="360"/>
      <c r="MIT313" s="42"/>
      <c r="MIU313" s="43"/>
      <c r="MIV313" s="359"/>
      <c r="MIW313" s="359"/>
      <c r="MIX313" s="359"/>
      <c r="MIY313" s="145"/>
      <c r="MIZ313" s="360"/>
      <c r="MJB313" s="42"/>
      <c r="MJC313" s="43"/>
      <c r="MJD313" s="359"/>
      <c r="MJE313" s="359"/>
      <c r="MJF313" s="359"/>
      <c r="MJG313" s="145"/>
      <c r="MJH313" s="360"/>
      <c r="MJJ313" s="42"/>
      <c r="MJK313" s="43"/>
      <c r="MJL313" s="359"/>
      <c r="MJM313" s="359"/>
      <c r="MJN313" s="359"/>
      <c r="MJO313" s="145"/>
      <c r="MJP313" s="360"/>
      <c r="MJR313" s="42"/>
      <c r="MJS313" s="43"/>
      <c r="MJT313" s="359"/>
      <c r="MJU313" s="359"/>
      <c r="MJV313" s="359"/>
      <c r="MJW313" s="145"/>
      <c r="MJX313" s="360"/>
      <c r="MJZ313" s="42"/>
      <c r="MKA313" s="43"/>
      <c r="MKB313" s="359"/>
      <c r="MKC313" s="359"/>
      <c r="MKD313" s="359"/>
      <c r="MKE313" s="145"/>
      <c r="MKF313" s="360"/>
      <c r="MKH313" s="42"/>
      <c r="MKI313" s="43"/>
      <c r="MKJ313" s="359"/>
      <c r="MKK313" s="359"/>
      <c r="MKL313" s="359"/>
      <c r="MKM313" s="145"/>
      <c r="MKN313" s="360"/>
      <c r="MKP313" s="42"/>
      <c r="MKQ313" s="43"/>
      <c r="MKR313" s="359"/>
      <c r="MKS313" s="359"/>
      <c r="MKT313" s="359"/>
      <c r="MKU313" s="145"/>
      <c r="MKV313" s="360"/>
      <c r="MKX313" s="42"/>
      <c r="MKY313" s="43"/>
      <c r="MKZ313" s="359"/>
      <c r="MLA313" s="359"/>
      <c r="MLB313" s="359"/>
      <c r="MLC313" s="145"/>
      <c r="MLD313" s="360"/>
      <c r="MLF313" s="42"/>
      <c r="MLG313" s="43"/>
      <c r="MLH313" s="359"/>
      <c r="MLI313" s="359"/>
      <c r="MLJ313" s="359"/>
      <c r="MLK313" s="145"/>
      <c r="MLL313" s="360"/>
      <c r="MLN313" s="42"/>
      <c r="MLO313" s="43"/>
      <c r="MLP313" s="359"/>
      <c r="MLQ313" s="359"/>
      <c r="MLR313" s="359"/>
      <c r="MLS313" s="145"/>
      <c r="MLT313" s="360"/>
      <c r="MLV313" s="42"/>
      <c r="MLW313" s="43"/>
      <c r="MLX313" s="359"/>
      <c r="MLY313" s="359"/>
      <c r="MLZ313" s="359"/>
      <c r="MMA313" s="145"/>
      <c r="MMB313" s="360"/>
      <c r="MMD313" s="42"/>
      <c r="MME313" s="43"/>
      <c r="MMF313" s="359"/>
      <c r="MMG313" s="359"/>
      <c r="MMH313" s="359"/>
      <c r="MMI313" s="145"/>
      <c r="MMJ313" s="360"/>
      <c r="MML313" s="42"/>
      <c r="MMM313" s="43"/>
      <c r="MMN313" s="359"/>
      <c r="MMO313" s="359"/>
      <c r="MMP313" s="359"/>
      <c r="MMQ313" s="145"/>
      <c r="MMR313" s="360"/>
      <c r="MMT313" s="42"/>
      <c r="MMU313" s="43"/>
      <c r="MMV313" s="359"/>
      <c r="MMW313" s="359"/>
      <c r="MMX313" s="359"/>
      <c r="MMY313" s="145"/>
      <c r="MMZ313" s="360"/>
      <c r="MNB313" s="42"/>
      <c r="MNC313" s="43"/>
      <c r="MND313" s="359"/>
      <c r="MNE313" s="359"/>
      <c r="MNF313" s="359"/>
      <c r="MNG313" s="145"/>
      <c r="MNH313" s="360"/>
      <c r="MNJ313" s="42"/>
      <c r="MNK313" s="43"/>
      <c r="MNL313" s="359"/>
      <c r="MNM313" s="359"/>
      <c r="MNN313" s="359"/>
      <c r="MNO313" s="145"/>
      <c r="MNP313" s="360"/>
      <c r="MNR313" s="42"/>
      <c r="MNS313" s="43"/>
      <c r="MNT313" s="359"/>
      <c r="MNU313" s="359"/>
      <c r="MNV313" s="359"/>
      <c r="MNW313" s="145"/>
      <c r="MNX313" s="360"/>
      <c r="MNZ313" s="42"/>
      <c r="MOA313" s="43"/>
      <c r="MOB313" s="359"/>
      <c r="MOC313" s="359"/>
      <c r="MOD313" s="359"/>
      <c r="MOE313" s="145"/>
      <c r="MOF313" s="360"/>
      <c r="MOH313" s="42"/>
      <c r="MOI313" s="43"/>
      <c r="MOJ313" s="359"/>
      <c r="MOK313" s="359"/>
      <c r="MOL313" s="359"/>
      <c r="MOM313" s="145"/>
      <c r="MON313" s="360"/>
      <c r="MOP313" s="42"/>
      <c r="MOQ313" s="43"/>
      <c r="MOR313" s="359"/>
      <c r="MOS313" s="359"/>
      <c r="MOT313" s="359"/>
      <c r="MOU313" s="145"/>
      <c r="MOV313" s="360"/>
      <c r="MOX313" s="42"/>
      <c r="MOY313" s="43"/>
      <c r="MOZ313" s="359"/>
      <c r="MPA313" s="359"/>
      <c r="MPB313" s="359"/>
      <c r="MPC313" s="145"/>
      <c r="MPD313" s="360"/>
      <c r="MPF313" s="42"/>
      <c r="MPG313" s="43"/>
      <c r="MPH313" s="359"/>
      <c r="MPI313" s="359"/>
      <c r="MPJ313" s="359"/>
      <c r="MPK313" s="145"/>
      <c r="MPL313" s="360"/>
      <c r="MPN313" s="42"/>
      <c r="MPO313" s="43"/>
      <c r="MPP313" s="359"/>
      <c r="MPQ313" s="359"/>
      <c r="MPR313" s="359"/>
      <c r="MPS313" s="145"/>
      <c r="MPT313" s="360"/>
      <c r="MPV313" s="42"/>
      <c r="MPW313" s="43"/>
      <c r="MPX313" s="359"/>
      <c r="MPY313" s="359"/>
      <c r="MPZ313" s="359"/>
      <c r="MQA313" s="145"/>
      <c r="MQB313" s="360"/>
      <c r="MQD313" s="42"/>
      <c r="MQE313" s="43"/>
      <c r="MQF313" s="359"/>
      <c r="MQG313" s="359"/>
      <c r="MQH313" s="359"/>
      <c r="MQI313" s="145"/>
      <c r="MQJ313" s="360"/>
      <c r="MQL313" s="42"/>
      <c r="MQM313" s="43"/>
      <c r="MQN313" s="359"/>
      <c r="MQO313" s="359"/>
      <c r="MQP313" s="359"/>
      <c r="MQQ313" s="145"/>
      <c r="MQR313" s="360"/>
      <c r="MQT313" s="42"/>
      <c r="MQU313" s="43"/>
      <c r="MQV313" s="359"/>
      <c r="MQW313" s="359"/>
      <c r="MQX313" s="359"/>
      <c r="MQY313" s="145"/>
      <c r="MQZ313" s="360"/>
      <c r="MRB313" s="42"/>
      <c r="MRC313" s="43"/>
      <c r="MRD313" s="359"/>
      <c r="MRE313" s="359"/>
      <c r="MRF313" s="359"/>
      <c r="MRG313" s="145"/>
      <c r="MRH313" s="360"/>
      <c r="MRJ313" s="42"/>
      <c r="MRK313" s="43"/>
      <c r="MRL313" s="359"/>
      <c r="MRM313" s="359"/>
      <c r="MRN313" s="359"/>
      <c r="MRO313" s="145"/>
      <c r="MRP313" s="360"/>
      <c r="MRR313" s="42"/>
      <c r="MRS313" s="43"/>
      <c r="MRT313" s="359"/>
      <c r="MRU313" s="359"/>
      <c r="MRV313" s="359"/>
      <c r="MRW313" s="145"/>
      <c r="MRX313" s="360"/>
      <c r="MRZ313" s="42"/>
      <c r="MSA313" s="43"/>
      <c r="MSB313" s="359"/>
      <c r="MSC313" s="359"/>
      <c r="MSD313" s="359"/>
      <c r="MSE313" s="145"/>
      <c r="MSF313" s="360"/>
      <c r="MSH313" s="42"/>
      <c r="MSI313" s="43"/>
      <c r="MSJ313" s="359"/>
      <c r="MSK313" s="359"/>
      <c r="MSL313" s="359"/>
      <c r="MSM313" s="145"/>
      <c r="MSN313" s="360"/>
      <c r="MSP313" s="42"/>
      <c r="MSQ313" s="43"/>
      <c r="MSR313" s="359"/>
      <c r="MSS313" s="359"/>
      <c r="MST313" s="359"/>
      <c r="MSU313" s="145"/>
      <c r="MSV313" s="360"/>
      <c r="MSX313" s="42"/>
      <c r="MSY313" s="43"/>
      <c r="MSZ313" s="359"/>
      <c r="MTA313" s="359"/>
      <c r="MTB313" s="359"/>
      <c r="MTC313" s="145"/>
      <c r="MTD313" s="360"/>
      <c r="MTF313" s="42"/>
      <c r="MTG313" s="43"/>
      <c r="MTH313" s="359"/>
      <c r="MTI313" s="359"/>
      <c r="MTJ313" s="359"/>
      <c r="MTK313" s="145"/>
      <c r="MTL313" s="360"/>
      <c r="MTN313" s="42"/>
      <c r="MTO313" s="43"/>
      <c r="MTP313" s="359"/>
      <c r="MTQ313" s="359"/>
      <c r="MTR313" s="359"/>
      <c r="MTS313" s="145"/>
      <c r="MTT313" s="360"/>
      <c r="MTV313" s="42"/>
      <c r="MTW313" s="43"/>
      <c r="MTX313" s="359"/>
      <c r="MTY313" s="359"/>
      <c r="MTZ313" s="359"/>
      <c r="MUA313" s="145"/>
      <c r="MUB313" s="360"/>
      <c r="MUD313" s="42"/>
      <c r="MUE313" s="43"/>
      <c r="MUF313" s="359"/>
      <c r="MUG313" s="359"/>
      <c r="MUH313" s="359"/>
      <c r="MUI313" s="145"/>
      <c r="MUJ313" s="360"/>
      <c r="MUL313" s="42"/>
      <c r="MUM313" s="43"/>
      <c r="MUN313" s="359"/>
      <c r="MUO313" s="359"/>
      <c r="MUP313" s="359"/>
      <c r="MUQ313" s="145"/>
      <c r="MUR313" s="360"/>
      <c r="MUT313" s="42"/>
      <c r="MUU313" s="43"/>
      <c r="MUV313" s="359"/>
      <c r="MUW313" s="359"/>
      <c r="MUX313" s="359"/>
      <c r="MUY313" s="145"/>
      <c r="MUZ313" s="360"/>
      <c r="MVB313" s="42"/>
      <c r="MVC313" s="43"/>
      <c r="MVD313" s="359"/>
      <c r="MVE313" s="359"/>
      <c r="MVF313" s="359"/>
      <c r="MVG313" s="145"/>
      <c r="MVH313" s="360"/>
      <c r="MVJ313" s="42"/>
      <c r="MVK313" s="43"/>
      <c r="MVL313" s="359"/>
      <c r="MVM313" s="359"/>
      <c r="MVN313" s="359"/>
      <c r="MVO313" s="145"/>
      <c r="MVP313" s="360"/>
      <c r="MVR313" s="42"/>
      <c r="MVS313" s="43"/>
      <c r="MVT313" s="359"/>
      <c r="MVU313" s="359"/>
      <c r="MVV313" s="359"/>
      <c r="MVW313" s="145"/>
      <c r="MVX313" s="360"/>
      <c r="MVZ313" s="42"/>
      <c r="MWA313" s="43"/>
      <c r="MWB313" s="359"/>
      <c r="MWC313" s="359"/>
      <c r="MWD313" s="359"/>
      <c r="MWE313" s="145"/>
      <c r="MWF313" s="360"/>
      <c r="MWH313" s="42"/>
      <c r="MWI313" s="43"/>
      <c r="MWJ313" s="359"/>
      <c r="MWK313" s="359"/>
      <c r="MWL313" s="359"/>
      <c r="MWM313" s="145"/>
      <c r="MWN313" s="360"/>
      <c r="MWP313" s="42"/>
      <c r="MWQ313" s="43"/>
      <c r="MWR313" s="359"/>
      <c r="MWS313" s="359"/>
      <c r="MWT313" s="359"/>
      <c r="MWU313" s="145"/>
      <c r="MWV313" s="360"/>
      <c r="MWX313" s="42"/>
      <c r="MWY313" s="43"/>
      <c r="MWZ313" s="359"/>
      <c r="MXA313" s="359"/>
      <c r="MXB313" s="359"/>
      <c r="MXC313" s="145"/>
      <c r="MXD313" s="360"/>
      <c r="MXF313" s="42"/>
      <c r="MXG313" s="43"/>
      <c r="MXH313" s="359"/>
      <c r="MXI313" s="359"/>
      <c r="MXJ313" s="359"/>
      <c r="MXK313" s="145"/>
      <c r="MXL313" s="360"/>
      <c r="MXN313" s="42"/>
      <c r="MXO313" s="43"/>
      <c r="MXP313" s="359"/>
      <c r="MXQ313" s="359"/>
      <c r="MXR313" s="359"/>
      <c r="MXS313" s="145"/>
      <c r="MXT313" s="360"/>
      <c r="MXV313" s="42"/>
      <c r="MXW313" s="43"/>
      <c r="MXX313" s="359"/>
      <c r="MXY313" s="359"/>
      <c r="MXZ313" s="359"/>
      <c r="MYA313" s="145"/>
      <c r="MYB313" s="360"/>
      <c r="MYD313" s="42"/>
      <c r="MYE313" s="43"/>
      <c r="MYF313" s="359"/>
      <c r="MYG313" s="359"/>
      <c r="MYH313" s="359"/>
      <c r="MYI313" s="145"/>
      <c r="MYJ313" s="360"/>
      <c r="MYL313" s="42"/>
      <c r="MYM313" s="43"/>
      <c r="MYN313" s="359"/>
      <c r="MYO313" s="359"/>
      <c r="MYP313" s="359"/>
      <c r="MYQ313" s="145"/>
      <c r="MYR313" s="360"/>
      <c r="MYT313" s="42"/>
      <c r="MYU313" s="43"/>
      <c r="MYV313" s="359"/>
      <c r="MYW313" s="359"/>
      <c r="MYX313" s="359"/>
      <c r="MYY313" s="145"/>
      <c r="MYZ313" s="360"/>
      <c r="MZB313" s="42"/>
      <c r="MZC313" s="43"/>
      <c r="MZD313" s="359"/>
      <c r="MZE313" s="359"/>
      <c r="MZF313" s="359"/>
      <c r="MZG313" s="145"/>
      <c r="MZH313" s="360"/>
      <c r="MZJ313" s="42"/>
      <c r="MZK313" s="43"/>
      <c r="MZL313" s="359"/>
      <c r="MZM313" s="359"/>
      <c r="MZN313" s="359"/>
      <c r="MZO313" s="145"/>
      <c r="MZP313" s="360"/>
      <c r="MZR313" s="42"/>
      <c r="MZS313" s="43"/>
      <c r="MZT313" s="359"/>
      <c r="MZU313" s="359"/>
      <c r="MZV313" s="359"/>
      <c r="MZW313" s="145"/>
      <c r="MZX313" s="360"/>
      <c r="MZZ313" s="42"/>
      <c r="NAA313" s="43"/>
      <c r="NAB313" s="359"/>
      <c r="NAC313" s="359"/>
      <c r="NAD313" s="359"/>
      <c r="NAE313" s="145"/>
      <c r="NAF313" s="360"/>
      <c r="NAH313" s="42"/>
      <c r="NAI313" s="43"/>
      <c r="NAJ313" s="359"/>
      <c r="NAK313" s="359"/>
      <c r="NAL313" s="359"/>
      <c r="NAM313" s="145"/>
      <c r="NAN313" s="360"/>
      <c r="NAP313" s="42"/>
      <c r="NAQ313" s="43"/>
      <c r="NAR313" s="359"/>
      <c r="NAS313" s="359"/>
      <c r="NAT313" s="359"/>
      <c r="NAU313" s="145"/>
      <c r="NAV313" s="360"/>
      <c r="NAX313" s="42"/>
      <c r="NAY313" s="43"/>
      <c r="NAZ313" s="359"/>
      <c r="NBA313" s="359"/>
      <c r="NBB313" s="359"/>
      <c r="NBC313" s="145"/>
      <c r="NBD313" s="360"/>
      <c r="NBF313" s="42"/>
      <c r="NBG313" s="43"/>
      <c r="NBH313" s="359"/>
      <c r="NBI313" s="359"/>
      <c r="NBJ313" s="359"/>
      <c r="NBK313" s="145"/>
      <c r="NBL313" s="360"/>
      <c r="NBN313" s="42"/>
      <c r="NBO313" s="43"/>
      <c r="NBP313" s="359"/>
      <c r="NBQ313" s="359"/>
      <c r="NBR313" s="359"/>
      <c r="NBS313" s="145"/>
      <c r="NBT313" s="360"/>
      <c r="NBV313" s="42"/>
      <c r="NBW313" s="43"/>
      <c r="NBX313" s="359"/>
      <c r="NBY313" s="359"/>
      <c r="NBZ313" s="359"/>
      <c r="NCA313" s="145"/>
      <c r="NCB313" s="360"/>
      <c r="NCD313" s="42"/>
      <c r="NCE313" s="43"/>
      <c r="NCF313" s="359"/>
      <c r="NCG313" s="359"/>
      <c r="NCH313" s="359"/>
      <c r="NCI313" s="145"/>
      <c r="NCJ313" s="360"/>
      <c r="NCL313" s="42"/>
      <c r="NCM313" s="43"/>
      <c r="NCN313" s="359"/>
      <c r="NCO313" s="359"/>
      <c r="NCP313" s="359"/>
      <c r="NCQ313" s="145"/>
      <c r="NCR313" s="360"/>
      <c r="NCT313" s="42"/>
      <c r="NCU313" s="43"/>
      <c r="NCV313" s="359"/>
      <c r="NCW313" s="359"/>
      <c r="NCX313" s="359"/>
      <c r="NCY313" s="145"/>
      <c r="NCZ313" s="360"/>
      <c r="NDB313" s="42"/>
      <c r="NDC313" s="43"/>
      <c r="NDD313" s="359"/>
      <c r="NDE313" s="359"/>
      <c r="NDF313" s="359"/>
      <c r="NDG313" s="145"/>
      <c r="NDH313" s="360"/>
      <c r="NDJ313" s="42"/>
      <c r="NDK313" s="43"/>
      <c r="NDL313" s="359"/>
      <c r="NDM313" s="359"/>
      <c r="NDN313" s="359"/>
      <c r="NDO313" s="145"/>
      <c r="NDP313" s="360"/>
      <c r="NDR313" s="42"/>
      <c r="NDS313" s="43"/>
      <c r="NDT313" s="359"/>
      <c r="NDU313" s="359"/>
      <c r="NDV313" s="359"/>
      <c r="NDW313" s="145"/>
      <c r="NDX313" s="360"/>
      <c r="NDZ313" s="42"/>
      <c r="NEA313" s="43"/>
      <c r="NEB313" s="359"/>
      <c r="NEC313" s="359"/>
      <c r="NED313" s="359"/>
      <c r="NEE313" s="145"/>
      <c r="NEF313" s="360"/>
      <c r="NEH313" s="42"/>
      <c r="NEI313" s="43"/>
      <c r="NEJ313" s="359"/>
      <c r="NEK313" s="359"/>
      <c r="NEL313" s="359"/>
      <c r="NEM313" s="145"/>
      <c r="NEN313" s="360"/>
      <c r="NEP313" s="42"/>
      <c r="NEQ313" s="43"/>
      <c r="NER313" s="359"/>
      <c r="NES313" s="359"/>
      <c r="NET313" s="359"/>
      <c r="NEU313" s="145"/>
      <c r="NEV313" s="360"/>
      <c r="NEX313" s="42"/>
      <c r="NEY313" s="43"/>
      <c r="NEZ313" s="359"/>
      <c r="NFA313" s="359"/>
      <c r="NFB313" s="359"/>
      <c r="NFC313" s="145"/>
      <c r="NFD313" s="360"/>
      <c r="NFF313" s="42"/>
      <c r="NFG313" s="43"/>
      <c r="NFH313" s="359"/>
      <c r="NFI313" s="359"/>
      <c r="NFJ313" s="359"/>
      <c r="NFK313" s="145"/>
      <c r="NFL313" s="360"/>
      <c r="NFN313" s="42"/>
      <c r="NFO313" s="43"/>
      <c r="NFP313" s="359"/>
      <c r="NFQ313" s="359"/>
      <c r="NFR313" s="359"/>
      <c r="NFS313" s="145"/>
      <c r="NFT313" s="360"/>
      <c r="NFV313" s="42"/>
      <c r="NFW313" s="43"/>
      <c r="NFX313" s="359"/>
      <c r="NFY313" s="359"/>
      <c r="NFZ313" s="359"/>
      <c r="NGA313" s="145"/>
      <c r="NGB313" s="360"/>
      <c r="NGD313" s="42"/>
      <c r="NGE313" s="43"/>
      <c r="NGF313" s="359"/>
      <c r="NGG313" s="359"/>
      <c r="NGH313" s="359"/>
      <c r="NGI313" s="145"/>
      <c r="NGJ313" s="360"/>
      <c r="NGL313" s="42"/>
      <c r="NGM313" s="43"/>
      <c r="NGN313" s="359"/>
      <c r="NGO313" s="359"/>
      <c r="NGP313" s="359"/>
      <c r="NGQ313" s="145"/>
      <c r="NGR313" s="360"/>
      <c r="NGT313" s="42"/>
      <c r="NGU313" s="43"/>
      <c r="NGV313" s="359"/>
      <c r="NGW313" s="359"/>
      <c r="NGX313" s="359"/>
      <c r="NGY313" s="145"/>
      <c r="NGZ313" s="360"/>
      <c r="NHB313" s="42"/>
      <c r="NHC313" s="43"/>
      <c r="NHD313" s="359"/>
      <c r="NHE313" s="359"/>
      <c r="NHF313" s="359"/>
      <c r="NHG313" s="145"/>
      <c r="NHH313" s="360"/>
      <c r="NHJ313" s="42"/>
      <c r="NHK313" s="43"/>
      <c r="NHL313" s="359"/>
      <c r="NHM313" s="359"/>
      <c r="NHN313" s="359"/>
      <c r="NHO313" s="145"/>
      <c r="NHP313" s="360"/>
      <c r="NHR313" s="42"/>
      <c r="NHS313" s="43"/>
      <c r="NHT313" s="359"/>
      <c r="NHU313" s="359"/>
      <c r="NHV313" s="359"/>
      <c r="NHW313" s="145"/>
      <c r="NHX313" s="360"/>
      <c r="NHZ313" s="42"/>
      <c r="NIA313" s="43"/>
      <c r="NIB313" s="359"/>
      <c r="NIC313" s="359"/>
      <c r="NID313" s="359"/>
      <c r="NIE313" s="145"/>
      <c r="NIF313" s="360"/>
      <c r="NIH313" s="42"/>
      <c r="NII313" s="43"/>
      <c r="NIJ313" s="359"/>
      <c r="NIK313" s="359"/>
      <c r="NIL313" s="359"/>
      <c r="NIM313" s="145"/>
      <c r="NIN313" s="360"/>
      <c r="NIP313" s="42"/>
      <c r="NIQ313" s="43"/>
      <c r="NIR313" s="359"/>
      <c r="NIS313" s="359"/>
      <c r="NIT313" s="359"/>
      <c r="NIU313" s="145"/>
      <c r="NIV313" s="360"/>
      <c r="NIX313" s="42"/>
      <c r="NIY313" s="43"/>
      <c r="NIZ313" s="359"/>
      <c r="NJA313" s="359"/>
      <c r="NJB313" s="359"/>
      <c r="NJC313" s="145"/>
      <c r="NJD313" s="360"/>
      <c r="NJF313" s="42"/>
      <c r="NJG313" s="43"/>
      <c r="NJH313" s="359"/>
      <c r="NJI313" s="359"/>
      <c r="NJJ313" s="359"/>
      <c r="NJK313" s="145"/>
      <c r="NJL313" s="360"/>
      <c r="NJN313" s="42"/>
      <c r="NJO313" s="43"/>
      <c r="NJP313" s="359"/>
      <c r="NJQ313" s="359"/>
      <c r="NJR313" s="359"/>
      <c r="NJS313" s="145"/>
      <c r="NJT313" s="360"/>
      <c r="NJV313" s="42"/>
      <c r="NJW313" s="43"/>
      <c r="NJX313" s="359"/>
      <c r="NJY313" s="359"/>
      <c r="NJZ313" s="359"/>
      <c r="NKA313" s="145"/>
      <c r="NKB313" s="360"/>
      <c r="NKD313" s="42"/>
      <c r="NKE313" s="43"/>
      <c r="NKF313" s="359"/>
      <c r="NKG313" s="359"/>
      <c r="NKH313" s="359"/>
      <c r="NKI313" s="145"/>
      <c r="NKJ313" s="360"/>
      <c r="NKL313" s="42"/>
      <c r="NKM313" s="43"/>
      <c r="NKN313" s="359"/>
      <c r="NKO313" s="359"/>
      <c r="NKP313" s="359"/>
      <c r="NKQ313" s="145"/>
      <c r="NKR313" s="360"/>
      <c r="NKT313" s="42"/>
      <c r="NKU313" s="43"/>
      <c r="NKV313" s="359"/>
      <c r="NKW313" s="359"/>
      <c r="NKX313" s="359"/>
      <c r="NKY313" s="145"/>
      <c r="NKZ313" s="360"/>
      <c r="NLB313" s="42"/>
      <c r="NLC313" s="43"/>
      <c r="NLD313" s="359"/>
      <c r="NLE313" s="359"/>
      <c r="NLF313" s="359"/>
      <c r="NLG313" s="145"/>
      <c r="NLH313" s="360"/>
      <c r="NLJ313" s="42"/>
      <c r="NLK313" s="43"/>
      <c r="NLL313" s="359"/>
      <c r="NLM313" s="359"/>
      <c r="NLN313" s="359"/>
      <c r="NLO313" s="145"/>
      <c r="NLP313" s="360"/>
      <c r="NLR313" s="42"/>
      <c r="NLS313" s="43"/>
      <c r="NLT313" s="359"/>
      <c r="NLU313" s="359"/>
      <c r="NLV313" s="359"/>
      <c r="NLW313" s="145"/>
      <c r="NLX313" s="360"/>
      <c r="NLZ313" s="42"/>
      <c r="NMA313" s="43"/>
      <c r="NMB313" s="359"/>
      <c r="NMC313" s="359"/>
      <c r="NMD313" s="359"/>
      <c r="NME313" s="145"/>
      <c r="NMF313" s="360"/>
      <c r="NMH313" s="42"/>
      <c r="NMI313" s="43"/>
      <c r="NMJ313" s="359"/>
      <c r="NMK313" s="359"/>
      <c r="NML313" s="359"/>
      <c r="NMM313" s="145"/>
      <c r="NMN313" s="360"/>
      <c r="NMP313" s="42"/>
      <c r="NMQ313" s="43"/>
      <c r="NMR313" s="359"/>
      <c r="NMS313" s="359"/>
      <c r="NMT313" s="359"/>
      <c r="NMU313" s="145"/>
      <c r="NMV313" s="360"/>
      <c r="NMX313" s="42"/>
      <c r="NMY313" s="43"/>
      <c r="NMZ313" s="359"/>
      <c r="NNA313" s="359"/>
      <c r="NNB313" s="359"/>
      <c r="NNC313" s="145"/>
      <c r="NND313" s="360"/>
      <c r="NNF313" s="42"/>
      <c r="NNG313" s="43"/>
      <c r="NNH313" s="359"/>
      <c r="NNI313" s="359"/>
      <c r="NNJ313" s="359"/>
      <c r="NNK313" s="145"/>
      <c r="NNL313" s="360"/>
      <c r="NNN313" s="42"/>
      <c r="NNO313" s="43"/>
      <c r="NNP313" s="359"/>
      <c r="NNQ313" s="359"/>
      <c r="NNR313" s="359"/>
      <c r="NNS313" s="145"/>
      <c r="NNT313" s="360"/>
      <c r="NNV313" s="42"/>
      <c r="NNW313" s="43"/>
      <c r="NNX313" s="359"/>
      <c r="NNY313" s="359"/>
      <c r="NNZ313" s="359"/>
      <c r="NOA313" s="145"/>
      <c r="NOB313" s="360"/>
      <c r="NOD313" s="42"/>
      <c r="NOE313" s="43"/>
      <c r="NOF313" s="359"/>
      <c r="NOG313" s="359"/>
      <c r="NOH313" s="359"/>
      <c r="NOI313" s="145"/>
      <c r="NOJ313" s="360"/>
      <c r="NOL313" s="42"/>
      <c r="NOM313" s="43"/>
      <c r="NON313" s="359"/>
      <c r="NOO313" s="359"/>
      <c r="NOP313" s="359"/>
      <c r="NOQ313" s="145"/>
      <c r="NOR313" s="360"/>
      <c r="NOT313" s="42"/>
      <c r="NOU313" s="43"/>
      <c r="NOV313" s="359"/>
      <c r="NOW313" s="359"/>
      <c r="NOX313" s="359"/>
      <c r="NOY313" s="145"/>
      <c r="NOZ313" s="360"/>
      <c r="NPB313" s="42"/>
      <c r="NPC313" s="43"/>
      <c r="NPD313" s="359"/>
      <c r="NPE313" s="359"/>
      <c r="NPF313" s="359"/>
      <c r="NPG313" s="145"/>
      <c r="NPH313" s="360"/>
      <c r="NPJ313" s="42"/>
      <c r="NPK313" s="43"/>
      <c r="NPL313" s="359"/>
      <c r="NPM313" s="359"/>
      <c r="NPN313" s="359"/>
      <c r="NPO313" s="145"/>
      <c r="NPP313" s="360"/>
      <c r="NPR313" s="42"/>
      <c r="NPS313" s="43"/>
      <c r="NPT313" s="359"/>
      <c r="NPU313" s="359"/>
      <c r="NPV313" s="359"/>
      <c r="NPW313" s="145"/>
      <c r="NPX313" s="360"/>
      <c r="NPZ313" s="42"/>
      <c r="NQA313" s="43"/>
      <c r="NQB313" s="359"/>
      <c r="NQC313" s="359"/>
      <c r="NQD313" s="359"/>
      <c r="NQE313" s="145"/>
      <c r="NQF313" s="360"/>
      <c r="NQH313" s="42"/>
      <c r="NQI313" s="43"/>
      <c r="NQJ313" s="359"/>
      <c r="NQK313" s="359"/>
      <c r="NQL313" s="359"/>
      <c r="NQM313" s="145"/>
      <c r="NQN313" s="360"/>
      <c r="NQP313" s="42"/>
      <c r="NQQ313" s="43"/>
      <c r="NQR313" s="359"/>
      <c r="NQS313" s="359"/>
      <c r="NQT313" s="359"/>
      <c r="NQU313" s="145"/>
      <c r="NQV313" s="360"/>
      <c r="NQX313" s="42"/>
      <c r="NQY313" s="43"/>
      <c r="NQZ313" s="359"/>
      <c r="NRA313" s="359"/>
      <c r="NRB313" s="359"/>
      <c r="NRC313" s="145"/>
      <c r="NRD313" s="360"/>
      <c r="NRF313" s="42"/>
      <c r="NRG313" s="43"/>
      <c r="NRH313" s="359"/>
      <c r="NRI313" s="359"/>
      <c r="NRJ313" s="359"/>
      <c r="NRK313" s="145"/>
      <c r="NRL313" s="360"/>
      <c r="NRN313" s="42"/>
      <c r="NRO313" s="43"/>
      <c r="NRP313" s="359"/>
      <c r="NRQ313" s="359"/>
      <c r="NRR313" s="359"/>
      <c r="NRS313" s="145"/>
      <c r="NRT313" s="360"/>
      <c r="NRV313" s="42"/>
      <c r="NRW313" s="43"/>
      <c r="NRX313" s="359"/>
      <c r="NRY313" s="359"/>
      <c r="NRZ313" s="359"/>
      <c r="NSA313" s="145"/>
      <c r="NSB313" s="360"/>
      <c r="NSD313" s="42"/>
      <c r="NSE313" s="43"/>
      <c r="NSF313" s="359"/>
      <c r="NSG313" s="359"/>
      <c r="NSH313" s="359"/>
      <c r="NSI313" s="145"/>
      <c r="NSJ313" s="360"/>
      <c r="NSL313" s="42"/>
      <c r="NSM313" s="43"/>
      <c r="NSN313" s="359"/>
      <c r="NSO313" s="359"/>
      <c r="NSP313" s="359"/>
      <c r="NSQ313" s="145"/>
      <c r="NSR313" s="360"/>
      <c r="NST313" s="42"/>
      <c r="NSU313" s="43"/>
      <c r="NSV313" s="359"/>
      <c r="NSW313" s="359"/>
      <c r="NSX313" s="359"/>
      <c r="NSY313" s="145"/>
      <c r="NSZ313" s="360"/>
      <c r="NTB313" s="42"/>
      <c r="NTC313" s="43"/>
      <c r="NTD313" s="359"/>
      <c r="NTE313" s="359"/>
      <c r="NTF313" s="359"/>
      <c r="NTG313" s="145"/>
      <c r="NTH313" s="360"/>
      <c r="NTJ313" s="42"/>
      <c r="NTK313" s="43"/>
      <c r="NTL313" s="359"/>
      <c r="NTM313" s="359"/>
      <c r="NTN313" s="359"/>
      <c r="NTO313" s="145"/>
      <c r="NTP313" s="360"/>
      <c r="NTR313" s="42"/>
      <c r="NTS313" s="43"/>
      <c r="NTT313" s="359"/>
      <c r="NTU313" s="359"/>
      <c r="NTV313" s="359"/>
      <c r="NTW313" s="145"/>
      <c r="NTX313" s="360"/>
      <c r="NTZ313" s="42"/>
      <c r="NUA313" s="43"/>
      <c r="NUB313" s="359"/>
      <c r="NUC313" s="359"/>
      <c r="NUD313" s="359"/>
      <c r="NUE313" s="145"/>
      <c r="NUF313" s="360"/>
      <c r="NUH313" s="42"/>
      <c r="NUI313" s="43"/>
      <c r="NUJ313" s="359"/>
      <c r="NUK313" s="359"/>
      <c r="NUL313" s="359"/>
      <c r="NUM313" s="145"/>
      <c r="NUN313" s="360"/>
      <c r="NUP313" s="42"/>
      <c r="NUQ313" s="43"/>
      <c r="NUR313" s="359"/>
      <c r="NUS313" s="359"/>
      <c r="NUT313" s="359"/>
      <c r="NUU313" s="145"/>
      <c r="NUV313" s="360"/>
      <c r="NUX313" s="42"/>
      <c r="NUY313" s="43"/>
      <c r="NUZ313" s="359"/>
      <c r="NVA313" s="359"/>
      <c r="NVB313" s="359"/>
      <c r="NVC313" s="145"/>
      <c r="NVD313" s="360"/>
      <c r="NVF313" s="42"/>
      <c r="NVG313" s="43"/>
      <c r="NVH313" s="359"/>
      <c r="NVI313" s="359"/>
      <c r="NVJ313" s="359"/>
      <c r="NVK313" s="145"/>
      <c r="NVL313" s="360"/>
      <c r="NVN313" s="42"/>
      <c r="NVO313" s="43"/>
      <c r="NVP313" s="359"/>
      <c r="NVQ313" s="359"/>
      <c r="NVR313" s="359"/>
      <c r="NVS313" s="145"/>
      <c r="NVT313" s="360"/>
      <c r="NVV313" s="42"/>
      <c r="NVW313" s="43"/>
      <c r="NVX313" s="359"/>
      <c r="NVY313" s="359"/>
      <c r="NVZ313" s="359"/>
      <c r="NWA313" s="145"/>
      <c r="NWB313" s="360"/>
      <c r="NWD313" s="42"/>
      <c r="NWE313" s="43"/>
      <c r="NWF313" s="359"/>
      <c r="NWG313" s="359"/>
      <c r="NWH313" s="359"/>
      <c r="NWI313" s="145"/>
      <c r="NWJ313" s="360"/>
      <c r="NWL313" s="42"/>
      <c r="NWM313" s="43"/>
      <c r="NWN313" s="359"/>
      <c r="NWO313" s="359"/>
      <c r="NWP313" s="359"/>
      <c r="NWQ313" s="145"/>
      <c r="NWR313" s="360"/>
      <c r="NWT313" s="42"/>
      <c r="NWU313" s="43"/>
      <c r="NWV313" s="359"/>
      <c r="NWW313" s="359"/>
      <c r="NWX313" s="359"/>
      <c r="NWY313" s="145"/>
      <c r="NWZ313" s="360"/>
      <c r="NXB313" s="42"/>
      <c r="NXC313" s="43"/>
      <c r="NXD313" s="359"/>
      <c r="NXE313" s="359"/>
      <c r="NXF313" s="359"/>
      <c r="NXG313" s="145"/>
      <c r="NXH313" s="360"/>
      <c r="NXJ313" s="42"/>
      <c r="NXK313" s="43"/>
      <c r="NXL313" s="359"/>
      <c r="NXM313" s="359"/>
      <c r="NXN313" s="359"/>
      <c r="NXO313" s="145"/>
      <c r="NXP313" s="360"/>
      <c r="NXR313" s="42"/>
      <c r="NXS313" s="43"/>
      <c r="NXT313" s="359"/>
      <c r="NXU313" s="359"/>
      <c r="NXV313" s="359"/>
      <c r="NXW313" s="145"/>
      <c r="NXX313" s="360"/>
      <c r="NXZ313" s="42"/>
      <c r="NYA313" s="43"/>
      <c r="NYB313" s="359"/>
      <c r="NYC313" s="359"/>
      <c r="NYD313" s="359"/>
      <c r="NYE313" s="145"/>
      <c r="NYF313" s="360"/>
      <c r="NYH313" s="42"/>
      <c r="NYI313" s="43"/>
      <c r="NYJ313" s="359"/>
      <c r="NYK313" s="359"/>
      <c r="NYL313" s="359"/>
      <c r="NYM313" s="145"/>
      <c r="NYN313" s="360"/>
      <c r="NYP313" s="42"/>
      <c r="NYQ313" s="43"/>
      <c r="NYR313" s="359"/>
      <c r="NYS313" s="359"/>
      <c r="NYT313" s="359"/>
      <c r="NYU313" s="145"/>
      <c r="NYV313" s="360"/>
      <c r="NYX313" s="42"/>
      <c r="NYY313" s="43"/>
      <c r="NYZ313" s="359"/>
      <c r="NZA313" s="359"/>
      <c r="NZB313" s="359"/>
      <c r="NZC313" s="145"/>
      <c r="NZD313" s="360"/>
      <c r="NZF313" s="42"/>
      <c r="NZG313" s="43"/>
      <c r="NZH313" s="359"/>
      <c r="NZI313" s="359"/>
      <c r="NZJ313" s="359"/>
      <c r="NZK313" s="145"/>
      <c r="NZL313" s="360"/>
      <c r="NZN313" s="42"/>
      <c r="NZO313" s="43"/>
      <c r="NZP313" s="359"/>
      <c r="NZQ313" s="359"/>
      <c r="NZR313" s="359"/>
      <c r="NZS313" s="145"/>
      <c r="NZT313" s="360"/>
      <c r="NZV313" s="42"/>
      <c r="NZW313" s="43"/>
      <c r="NZX313" s="359"/>
      <c r="NZY313" s="359"/>
      <c r="NZZ313" s="359"/>
      <c r="OAA313" s="145"/>
      <c r="OAB313" s="360"/>
      <c r="OAD313" s="42"/>
      <c r="OAE313" s="43"/>
      <c r="OAF313" s="359"/>
      <c r="OAG313" s="359"/>
      <c r="OAH313" s="359"/>
      <c r="OAI313" s="145"/>
      <c r="OAJ313" s="360"/>
      <c r="OAL313" s="42"/>
      <c r="OAM313" s="43"/>
      <c r="OAN313" s="359"/>
      <c r="OAO313" s="359"/>
      <c r="OAP313" s="359"/>
      <c r="OAQ313" s="145"/>
      <c r="OAR313" s="360"/>
      <c r="OAT313" s="42"/>
      <c r="OAU313" s="43"/>
      <c r="OAV313" s="359"/>
      <c r="OAW313" s="359"/>
      <c r="OAX313" s="359"/>
      <c r="OAY313" s="145"/>
      <c r="OAZ313" s="360"/>
      <c r="OBB313" s="42"/>
      <c r="OBC313" s="43"/>
      <c r="OBD313" s="359"/>
      <c r="OBE313" s="359"/>
      <c r="OBF313" s="359"/>
      <c r="OBG313" s="145"/>
      <c r="OBH313" s="360"/>
      <c r="OBJ313" s="42"/>
      <c r="OBK313" s="43"/>
      <c r="OBL313" s="359"/>
      <c r="OBM313" s="359"/>
      <c r="OBN313" s="359"/>
      <c r="OBO313" s="145"/>
      <c r="OBP313" s="360"/>
      <c r="OBR313" s="42"/>
      <c r="OBS313" s="43"/>
      <c r="OBT313" s="359"/>
      <c r="OBU313" s="359"/>
      <c r="OBV313" s="359"/>
      <c r="OBW313" s="145"/>
      <c r="OBX313" s="360"/>
      <c r="OBZ313" s="42"/>
      <c r="OCA313" s="43"/>
      <c r="OCB313" s="359"/>
      <c r="OCC313" s="359"/>
      <c r="OCD313" s="359"/>
      <c r="OCE313" s="145"/>
      <c r="OCF313" s="360"/>
      <c r="OCH313" s="42"/>
      <c r="OCI313" s="43"/>
      <c r="OCJ313" s="359"/>
      <c r="OCK313" s="359"/>
      <c r="OCL313" s="359"/>
      <c r="OCM313" s="145"/>
      <c r="OCN313" s="360"/>
      <c r="OCP313" s="42"/>
      <c r="OCQ313" s="43"/>
      <c r="OCR313" s="359"/>
      <c r="OCS313" s="359"/>
      <c r="OCT313" s="359"/>
      <c r="OCU313" s="145"/>
      <c r="OCV313" s="360"/>
      <c r="OCX313" s="42"/>
      <c r="OCY313" s="43"/>
      <c r="OCZ313" s="359"/>
      <c r="ODA313" s="359"/>
      <c r="ODB313" s="359"/>
      <c r="ODC313" s="145"/>
      <c r="ODD313" s="360"/>
      <c r="ODF313" s="42"/>
      <c r="ODG313" s="43"/>
      <c r="ODH313" s="359"/>
      <c r="ODI313" s="359"/>
      <c r="ODJ313" s="359"/>
      <c r="ODK313" s="145"/>
      <c r="ODL313" s="360"/>
      <c r="ODN313" s="42"/>
      <c r="ODO313" s="43"/>
      <c r="ODP313" s="359"/>
      <c r="ODQ313" s="359"/>
      <c r="ODR313" s="359"/>
      <c r="ODS313" s="145"/>
      <c r="ODT313" s="360"/>
      <c r="ODV313" s="42"/>
      <c r="ODW313" s="43"/>
      <c r="ODX313" s="359"/>
      <c r="ODY313" s="359"/>
      <c r="ODZ313" s="359"/>
      <c r="OEA313" s="145"/>
      <c r="OEB313" s="360"/>
      <c r="OED313" s="42"/>
      <c r="OEE313" s="43"/>
      <c r="OEF313" s="359"/>
      <c r="OEG313" s="359"/>
      <c r="OEH313" s="359"/>
      <c r="OEI313" s="145"/>
      <c r="OEJ313" s="360"/>
      <c r="OEL313" s="42"/>
      <c r="OEM313" s="43"/>
      <c r="OEN313" s="359"/>
      <c r="OEO313" s="359"/>
      <c r="OEP313" s="359"/>
      <c r="OEQ313" s="145"/>
      <c r="OER313" s="360"/>
      <c r="OET313" s="42"/>
      <c r="OEU313" s="43"/>
      <c r="OEV313" s="359"/>
      <c r="OEW313" s="359"/>
      <c r="OEX313" s="359"/>
      <c r="OEY313" s="145"/>
      <c r="OEZ313" s="360"/>
      <c r="OFB313" s="42"/>
      <c r="OFC313" s="43"/>
      <c r="OFD313" s="359"/>
      <c r="OFE313" s="359"/>
      <c r="OFF313" s="359"/>
      <c r="OFG313" s="145"/>
      <c r="OFH313" s="360"/>
      <c r="OFJ313" s="42"/>
      <c r="OFK313" s="43"/>
      <c r="OFL313" s="359"/>
      <c r="OFM313" s="359"/>
      <c r="OFN313" s="359"/>
      <c r="OFO313" s="145"/>
      <c r="OFP313" s="360"/>
      <c r="OFR313" s="42"/>
      <c r="OFS313" s="43"/>
      <c r="OFT313" s="359"/>
      <c r="OFU313" s="359"/>
      <c r="OFV313" s="359"/>
      <c r="OFW313" s="145"/>
      <c r="OFX313" s="360"/>
      <c r="OFZ313" s="42"/>
      <c r="OGA313" s="43"/>
      <c r="OGB313" s="359"/>
      <c r="OGC313" s="359"/>
      <c r="OGD313" s="359"/>
      <c r="OGE313" s="145"/>
      <c r="OGF313" s="360"/>
      <c r="OGH313" s="42"/>
      <c r="OGI313" s="43"/>
      <c r="OGJ313" s="359"/>
      <c r="OGK313" s="359"/>
      <c r="OGL313" s="359"/>
      <c r="OGM313" s="145"/>
      <c r="OGN313" s="360"/>
      <c r="OGP313" s="42"/>
      <c r="OGQ313" s="43"/>
      <c r="OGR313" s="359"/>
      <c r="OGS313" s="359"/>
      <c r="OGT313" s="359"/>
      <c r="OGU313" s="145"/>
      <c r="OGV313" s="360"/>
      <c r="OGX313" s="42"/>
      <c r="OGY313" s="43"/>
      <c r="OGZ313" s="359"/>
      <c r="OHA313" s="359"/>
      <c r="OHB313" s="359"/>
      <c r="OHC313" s="145"/>
      <c r="OHD313" s="360"/>
      <c r="OHF313" s="42"/>
      <c r="OHG313" s="43"/>
      <c r="OHH313" s="359"/>
      <c r="OHI313" s="359"/>
      <c r="OHJ313" s="359"/>
      <c r="OHK313" s="145"/>
      <c r="OHL313" s="360"/>
      <c r="OHN313" s="42"/>
      <c r="OHO313" s="43"/>
      <c r="OHP313" s="359"/>
      <c r="OHQ313" s="359"/>
      <c r="OHR313" s="359"/>
      <c r="OHS313" s="145"/>
      <c r="OHT313" s="360"/>
      <c r="OHV313" s="42"/>
      <c r="OHW313" s="43"/>
      <c r="OHX313" s="359"/>
      <c r="OHY313" s="359"/>
      <c r="OHZ313" s="359"/>
      <c r="OIA313" s="145"/>
      <c r="OIB313" s="360"/>
      <c r="OID313" s="42"/>
      <c r="OIE313" s="43"/>
      <c r="OIF313" s="359"/>
      <c r="OIG313" s="359"/>
      <c r="OIH313" s="359"/>
      <c r="OII313" s="145"/>
      <c r="OIJ313" s="360"/>
      <c r="OIL313" s="42"/>
      <c r="OIM313" s="43"/>
      <c r="OIN313" s="359"/>
      <c r="OIO313" s="359"/>
      <c r="OIP313" s="359"/>
      <c r="OIQ313" s="145"/>
      <c r="OIR313" s="360"/>
      <c r="OIT313" s="42"/>
      <c r="OIU313" s="43"/>
      <c r="OIV313" s="359"/>
      <c r="OIW313" s="359"/>
      <c r="OIX313" s="359"/>
      <c r="OIY313" s="145"/>
      <c r="OIZ313" s="360"/>
      <c r="OJB313" s="42"/>
      <c r="OJC313" s="43"/>
      <c r="OJD313" s="359"/>
      <c r="OJE313" s="359"/>
      <c r="OJF313" s="359"/>
      <c r="OJG313" s="145"/>
      <c r="OJH313" s="360"/>
      <c r="OJJ313" s="42"/>
      <c r="OJK313" s="43"/>
      <c r="OJL313" s="359"/>
      <c r="OJM313" s="359"/>
      <c r="OJN313" s="359"/>
      <c r="OJO313" s="145"/>
      <c r="OJP313" s="360"/>
      <c r="OJR313" s="42"/>
      <c r="OJS313" s="43"/>
      <c r="OJT313" s="359"/>
      <c r="OJU313" s="359"/>
      <c r="OJV313" s="359"/>
      <c r="OJW313" s="145"/>
      <c r="OJX313" s="360"/>
      <c r="OJZ313" s="42"/>
      <c r="OKA313" s="43"/>
      <c r="OKB313" s="359"/>
      <c r="OKC313" s="359"/>
      <c r="OKD313" s="359"/>
      <c r="OKE313" s="145"/>
      <c r="OKF313" s="360"/>
      <c r="OKH313" s="42"/>
      <c r="OKI313" s="43"/>
      <c r="OKJ313" s="359"/>
      <c r="OKK313" s="359"/>
      <c r="OKL313" s="359"/>
      <c r="OKM313" s="145"/>
      <c r="OKN313" s="360"/>
      <c r="OKP313" s="42"/>
      <c r="OKQ313" s="43"/>
      <c r="OKR313" s="359"/>
      <c r="OKS313" s="359"/>
      <c r="OKT313" s="359"/>
      <c r="OKU313" s="145"/>
      <c r="OKV313" s="360"/>
      <c r="OKX313" s="42"/>
      <c r="OKY313" s="43"/>
      <c r="OKZ313" s="359"/>
      <c r="OLA313" s="359"/>
      <c r="OLB313" s="359"/>
      <c r="OLC313" s="145"/>
      <c r="OLD313" s="360"/>
      <c r="OLF313" s="42"/>
      <c r="OLG313" s="43"/>
      <c r="OLH313" s="359"/>
      <c r="OLI313" s="359"/>
      <c r="OLJ313" s="359"/>
      <c r="OLK313" s="145"/>
      <c r="OLL313" s="360"/>
      <c r="OLN313" s="42"/>
      <c r="OLO313" s="43"/>
      <c r="OLP313" s="359"/>
      <c r="OLQ313" s="359"/>
      <c r="OLR313" s="359"/>
      <c r="OLS313" s="145"/>
      <c r="OLT313" s="360"/>
      <c r="OLV313" s="42"/>
      <c r="OLW313" s="43"/>
      <c r="OLX313" s="359"/>
      <c r="OLY313" s="359"/>
      <c r="OLZ313" s="359"/>
      <c r="OMA313" s="145"/>
      <c r="OMB313" s="360"/>
      <c r="OMD313" s="42"/>
      <c r="OME313" s="43"/>
      <c r="OMF313" s="359"/>
      <c r="OMG313" s="359"/>
      <c r="OMH313" s="359"/>
      <c r="OMI313" s="145"/>
      <c r="OMJ313" s="360"/>
      <c r="OML313" s="42"/>
      <c r="OMM313" s="43"/>
      <c r="OMN313" s="359"/>
      <c r="OMO313" s="359"/>
      <c r="OMP313" s="359"/>
      <c r="OMQ313" s="145"/>
      <c r="OMR313" s="360"/>
      <c r="OMT313" s="42"/>
      <c r="OMU313" s="43"/>
      <c r="OMV313" s="359"/>
      <c r="OMW313" s="359"/>
      <c r="OMX313" s="359"/>
      <c r="OMY313" s="145"/>
      <c r="OMZ313" s="360"/>
      <c r="ONB313" s="42"/>
      <c r="ONC313" s="43"/>
      <c r="OND313" s="359"/>
      <c r="ONE313" s="359"/>
      <c r="ONF313" s="359"/>
      <c r="ONG313" s="145"/>
      <c r="ONH313" s="360"/>
      <c r="ONJ313" s="42"/>
      <c r="ONK313" s="43"/>
      <c r="ONL313" s="359"/>
      <c r="ONM313" s="359"/>
      <c r="ONN313" s="359"/>
      <c r="ONO313" s="145"/>
      <c r="ONP313" s="360"/>
      <c r="ONR313" s="42"/>
      <c r="ONS313" s="43"/>
      <c r="ONT313" s="359"/>
      <c r="ONU313" s="359"/>
      <c r="ONV313" s="359"/>
      <c r="ONW313" s="145"/>
      <c r="ONX313" s="360"/>
      <c r="ONZ313" s="42"/>
      <c r="OOA313" s="43"/>
      <c r="OOB313" s="359"/>
      <c r="OOC313" s="359"/>
      <c r="OOD313" s="359"/>
      <c r="OOE313" s="145"/>
      <c r="OOF313" s="360"/>
      <c r="OOH313" s="42"/>
      <c r="OOI313" s="43"/>
      <c r="OOJ313" s="359"/>
      <c r="OOK313" s="359"/>
      <c r="OOL313" s="359"/>
      <c r="OOM313" s="145"/>
      <c r="OON313" s="360"/>
      <c r="OOP313" s="42"/>
      <c r="OOQ313" s="43"/>
      <c r="OOR313" s="359"/>
      <c r="OOS313" s="359"/>
      <c r="OOT313" s="359"/>
      <c r="OOU313" s="145"/>
      <c r="OOV313" s="360"/>
      <c r="OOX313" s="42"/>
      <c r="OOY313" s="43"/>
      <c r="OOZ313" s="359"/>
      <c r="OPA313" s="359"/>
      <c r="OPB313" s="359"/>
      <c r="OPC313" s="145"/>
      <c r="OPD313" s="360"/>
      <c r="OPF313" s="42"/>
      <c r="OPG313" s="43"/>
      <c r="OPH313" s="359"/>
      <c r="OPI313" s="359"/>
      <c r="OPJ313" s="359"/>
      <c r="OPK313" s="145"/>
      <c r="OPL313" s="360"/>
      <c r="OPN313" s="42"/>
      <c r="OPO313" s="43"/>
      <c r="OPP313" s="359"/>
      <c r="OPQ313" s="359"/>
      <c r="OPR313" s="359"/>
      <c r="OPS313" s="145"/>
      <c r="OPT313" s="360"/>
      <c r="OPV313" s="42"/>
      <c r="OPW313" s="43"/>
      <c r="OPX313" s="359"/>
      <c r="OPY313" s="359"/>
      <c r="OPZ313" s="359"/>
      <c r="OQA313" s="145"/>
      <c r="OQB313" s="360"/>
      <c r="OQD313" s="42"/>
      <c r="OQE313" s="43"/>
      <c r="OQF313" s="359"/>
      <c r="OQG313" s="359"/>
      <c r="OQH313" s="359"/>
      <c r="OQI313" s="145"/>
      <c r="OQJ313" s="360"/>
      <c r="OQL313" s="42"/>
      <c r="OQM313" s="43"/>
      <c r="OQN313" s="359"/>
      <c r="OQO313" s="359"/>
      <c r="OQP313" s="359"/>
      <c r="OQQ313" s="145"/>
      <c r="OQR313" s="360"/>
      <c r="OQT313" s="42"/>
      <c r="OQU313" s="43"/>
      <c r="OQV313" s="359"/>
      <c r="OQW313" s="359"/>
      <c r="OQX313" s="359"/>
      <c r="OQY313" s="145"/>
      <c r="OQZ313" s="360"/>
      <c r="ORB313" s="42"/>
      <c r="ORC313" s="43"/>
      <c r="ORD313" s="359"/>
      <c r="ORE313" s="359"/>
      <c r="ORF313" s="359"/>
      <c r="ORG313" s="145"/>
      <c r="ORH313" s="360"/>
      <c r="ORJ313" s="42"/>
      <c r="ORK313" s="43"/>
      <c r="ORL313" s="359"/>
      <c r="ORM313" s="359"/>
      <c r="ORN313" s="359"/>
      <c r="ORO313" s="145"/>
      <c r="ORP313" s="360"/>
      <c r="ORR313" s="42"/>
      <c r="ORS313" s="43"/>
      <c r="ORT313" s="359"/>
      <c r="ORU313" s="359"/>
      <c r="ORV313" s="359"/>
      <c r="ORW313" s="145"/>
      <c r="ORX313" s="360"/>
      <c r="ORZ313" s="42"/>
      <c r="OSA313" s="43"/>
      <c r="OSB313" s="359"/>
      <c r="OSC313" s="359"/>
      <c r="OSD313" s="359"/>
      <c r="OSE313" s="145"/>
      <c r="OSF313" s="360"/>
      <c r="OSH313" s="42"/>
      <c r="OSI313" s="43"/>
      <c r="OSJ313" s="359"/>
      <c r="OSK313" s="359"/>
      <c r="OSL313" s="359"/>
      <c r="OSM313" s="145"/>
      <c r="OSN313" s="360"/>
      <c r="OSP313" s="42"/>
      <c r="OSQ313" s="43"/>
      <c r="OSR313" s="359"/>
      <c r="OSS313" s="359"/>
      <c r="OST313" s="359"/>
      <c r="OSU313" s="145"/>
      <c r="OSV313" s="360"/>
      <c r="OSX313" s="42"/>
      <c r="OSY313" s="43"/>
      <c r="OSZ313" s="359"/>
      <c r="OTA313" s="359"/>
      <c r="OTB313" s="359"/>
      <c r="OTC313" s="145"/>
      <c r="OTD313" s="360"/>
      <c r="OTF313" s="42"/>
      <c r="OTG313" s="43"/>
      <c r="OTH313" s="359"/>
      <c r="OTI313" s="359"/>
      <c r="OTJ313" s="359"/>
      <c r="OTK313" s="145"/>
      <c r="OTL313" s="360"/>
      <c r="OTN313" s="42"/>
      <c r="OTO313" s="43"/>
      <c r="OTP313" s="359"/>
      <c r="OTQ313" s="359"/>
      <c r="OTR313" s="359"/>
      <c r="OTS313" s="145"/>
      <c r="OTT313" s="360"/>
      <c r="OTV313" s="42"/>
      <c r="OTW313" s="43"/>
      <c r="OTX313" s="359"/>
      <c r="OTY313" s="359"/>
      <c r="OTZ313" s="359"/>
      <c r="OUA313" s="145"/>
      <c r="OUB313" s="360"/>
      <c r="OUD313" s="42"/>
      <c r="OUE313" s="43"/>
      <c r="OUF313" s="359"/>
      <c r="OUG313" s="359"/>
      <c r="OUH313" s="359"/>
      <c r="OUI313" s="145"/>
      <c r="OUJ313" s="360"/>
      <c r="OUL313" s="42"/>
      <c r="OUM313" s="43"/>
      <c r="OUN313" s="359"/>
      <c r="OUO313" s="359"/>
      <c r="OUP313" s="359"/>
      <c r="OUQ313" s="145"/>
      <c r="OUR313" s="360"/>
      <c r="OUT313" s="42"/>
      <c r="OUU313" s="43"/>
      <c r="OUV313" s="359"/>
      <c r="OUW313" s="359"/>
      <c r="OUX313" s="359"/>
      <c r="OUY313" s="145"/>
      <c r="OUZ313" s="360"/>
      <c r="OVB313" s="42"/>
      <c r="OVC313" s="43"/>
      <c r="OVD313" s="359"/>
      <c r="OVE313" s="359"/>
      <c r="OVF313" s="359"/>
      <c r="OVG313" s="145"/>
      <c r="OVH313" s="360"/>
      <c r="OVJ313" s="42"/>
      <c r="OVK313" s="43"/>
      <c r="OVL313" s="359"/>
      <c r="OVM313" s="359"/>
      <c r="OVN313" s="359"/>
      <c r="OVO313" s="145"/>
      <c r="OVP313" s="360"/>
      <c r="OVR313" s="42"/>
      <c r="OVS313" s="43"/>
      <c r="OVT313" s="359"/>
      <c r="OVU313" s="359"/>
      <c r="OVV313" s="359"/>
      <c r="OVW313" s="145"/>
      <c r="OVX313" s="360"/>
      <c r="OVZ313" s="42"/>
      <c r="OWA313" s="43"/>
      <c r="OWB313" s="359"/>
      <c r="OWC313" s="359"/>
      <c r="OWD313" s="359"/>
      <c r="OWE313" s="145"/>
      <c r="OWF313" s="360"/>
      <c r="OWH313" s="42"/>
      <c r="OWI313" s="43"/>
      <c r="OWJ313" s="359"/>
      <c r="OWK313" s="359"/>
      <c r="OWL313" s="359"/>
      <c r="OWM313" s="145"/>
      <c r="OWN313" s="360"/>
      <c r="OWP313" s="42"/>
      <c r="OWQ313" s="43"/>
      <c r="OWR313" s="359"/>
      <c r="OWS313" s="359"/>
      <c r="OWT313" s="359"/>
      <c r="OWU313" s="145"/>
      <c r="OWV313" s="360"/>
      <c r="OWX313" s="42"/>
      <c r="OWY313" s="43"/>
      <c r="OWZ313" s="359"/>
      <c r="OXA313" s="359"/>
      <c r="OXB313" s="359"/>
      <c r="OXC313" s="145"/>
      <c r="OXD313" s="360"/>
      <c r="OXF313" s="42"/>
      <c r="OXG313" s="43"/>
      <c r="OXH313" s="359"/>
      <c r="OXI313" s="359"/>
      <c r="OXJ313" s="359"/>
      <c r="OXK313" s="145"/>
      <c r="OXL313" s="360"/>
      <c r="OXN313" s="42"/>
      <c r="OXO313" s="43"/>
      <c r="OXP313" s="359"/>
      <c r="OXQ313" s="359"/>
      <c r="OXR313" s="359"/>
      <c r="OXS313" s="145"/>
      <c r="OXT313" s="360"/>
      <c r="OXV313" s="42"/>
      <c r="OXW313" s="43"/>
      <c r="OXX313" s="359"/>
      <c r="OXY313" s="359"/>
      <c r="OXZ313" s="359"/>
      <c r="OYA313" s="145"/>
      <c r="OYB313" s="360"/>
      <c r="OYD313" s="42"/>
      <c r="OYE313" s="43"/>
      <c r="OYF313" s="359"/>
      <c r="OYG313" s="359"/>
      <c r="OYH313" s="359"/>
      <c r="OYI313" s="145"/>
      <c r="OYJ313" s="360"/>
      <c r="OYL313" s="42"/>
      <c r="OYM313" s="43"/>
      <c r="OYN313" s="359"/>
      <c r="OYO313" s="359"/>
      <c r="OYP313" s="359"/>
      <c r="OYQ313" s="145"/>
      <c r="OYR313" s="360"/>
      <c r="OYT313" s="42"/>
      <c r="OYU313" s="43"/>
      <c r="OYV313" s="359"/>
      <c r="OYW313" s="359"/>
      <c r="OYX313" s="359"/>
      <c r="OYY313" s="145"/>
      <c r="OYZ313" s="360"/>
      <c r="OZB313" s="42"/>
      <c r="OZC313" s="43"/>
      <c r="OZD313" s="359"/>
      <c r="OZE313" s="359"/>
      <c r="OZF313" s="359"/>
      <c r="OZG313" s="145"/>
      <c r="OZH313" s="360"/>
      <c r="OZJ313" s="42"/>
      <c r="OZK313" s="43"/>
      <c r="OZL313" s="359"/>
      <c r="OZM313" s="359"/>
      <c r="OZN313" s="359"/>
      <c r="OZO313" s="145"/>
      <c r="OZP313" s="360"/>
      <c r="OZR313" s="42"/>
      <c r="OZS313" s="43"/>
      <c r="OZT313" s="359"/>
      <c r="OZU313" s="359"/>
      <c r="OZV313" s="359"/>
      <c r="OZW313" s="145"/>
      <c r="OZX313" s="360"/>
      <c r="OZZ313" s="42"/>
      <c r="PAA313" s="43"/>
      <c r="PAB313" s="359"/>
      <c r="PAC313" s="359"/>
      <c r="PAD313" s="359"/>
      <c r="PAE313" s="145"/>
      <c r="PAF313" s="360"/>
      <c r="PAH313" s="42"/>
      <c r="PAI313" s="43"/>
      <c r="PAJ313" s="359"/>
      <c r="PAK313" s="359"/>
      <c r="PAL313" s="359"/>
      <c r="PAM313" s="145"/>
      <c r="PAN313" s="360"/>
      <c r="PAP313" s="42"/>
      <c r="PAQ313" s="43"/>
      <c r="PAR313" s="359"/>
      <c r="PAS313" s="359"/>
      <c r="PAT313" s="359"/>
      <c r="PAU313" s="145"/>
      <c r="PAV313" s="360"/>
      <c r="PAX313" s="42"/>
      <c r="PAY313" s="43"/>
      <c r="PAZ313" s="359"/>
      <c r="PBA313" s="359"/>
      <c r="PBB313" s="359"/>
      <c r="PBC313" s="145"/>
      <c r="PBD313" s="360"/>
      <c r="PBF313" s="42"/>
      <c r="PBG313" s="43"/>
      <c r="PBH313" s="359"/>
      <c r="PBI313" s="359"/>
      <c r="PBJ313" s="359"/>
      <c r="PBK313" s="145"/>
      <c r="PBL313" s="360"/>
      <c r="PBN313" s="42"/>
      <c r="PBO313" s="43"/>
      <c r="PBP313" s="359"/>
      <c r="PBQ313" s="359"/>
      <c r="PBR313" s="359"/>
      <c r="PBS313" s="145"/>
      <c r="PBT313" s="360"/>
      <c r="PBV313" s="42"/>
      <c r="PBW313" s="43"/>
      <c r="PBX313" s="359"/>
      <c r="PBY313" s="359"/>
      <c r="PBZ313" s="359"/>
      <c r="PCA313" s="145"/>
      <c r="PCB313" s="360"/>
      <c r="PCD313" s="42"/>
      <c r="PCE313" s="43"/>
      <c r="PCF313" s="359"/>
      <c r="PCG313" s="359"/>
      <c r="PCH313" s="359"/>
      <c r="PCI313" s="145"/>
      <c r="PCJ313" s="360"/>
      <c r="PCL313" s="42"/>
      <c r="PCM313" s="43"/>
      <c r="PCN313" s="359"/>
      <c r="PCO313" s="359"/>
      <c r="PCP313" s="359"/>
      <c r="PCQ313" s="145"/>
      <c r="PCR313" s="360"/>
      <c r="PCT313" s="42"/>
      <c r="PCU313" s="43"/>
      <c r="PCV313" s="359"/>
      <c r="PCW313" s="359"/>
      <c r="PCX313" s="359"/>
      <c r="PCY313" s="145"/>
      <c r="PCZ313" s="360"/>
      <c r="PDB313" s="42"/>
      <c r="PDC313" s="43"/>
      <c r="PDD313" s="359"/>
      <c r="PDE313" s="359"/>
      <c r="PDF313" s="359"/>
      <c r="PDG313" s="145"/>
      <c r="PDH313" s="360"/>
      <c r="PDJ313" s="42"/>
      <c r="PDK313" s="43"/>
      <c r="PDL313" s="359"/>
      <c r="PDM313" s="359"/>
      <c r="PDN313" s="359"/>
      <c r="PDO313" s="145"/>
      <c r="PDP313" s="360"/>
      <c r="PDR313" s="42"/>
      <c r="PDS313" s="43"/>
      <c r="PDT313" s="359"/>
      <c r="PDU313" s="359"/>
      <c r="PDV313" s="359"/>
      <c r="PDW313" s="145"/>
      <c r="PDX313" s="360"/>
      <c r="PDZ313" s="42"/>
      <c r="PEA313" s="43"/>
      <c r="PEB313" s="359"/>
      <c r="PEC313" s="359"/>
      <c r="PED313" s="359"/>
      <c r="PEE313" s="145"/>
      <c r="PEF313" s="360"/>
      <c r="PEH313" s="42"/>
      <c r="PEI313" s="43"/>
      <c r="PEJ313" s="359"/>
      <c r="PEK313" s="359"/>
      <c r="PEL313" s="359"/>
      <c r="PEM313" s="145"/>
      <c r="PEN313" s="360"/>
      <c r="PEP313" s="42"/>
      <c r="PEQ313" s="43"/>
      <c r="PER313" s="359"/>
      <c r="PES313" s="359"/>
      <c r="PET313" s="359"/>
      <c r="PEU313" s="145"/>
      <c r="PEV313" s="360"/>
      <c r="PEX313" s="42"/>
      <c r="PEY313" s="43"/>
      <c r="PEZ313" s="359"/>
      <c r="PFA313" s="359"/>
      <c r="PFB313" s="359"/>
      <c r="PFC313" s="145"/>
      <c r="PFD313" s="360"/>
      <c r="PFF313" s="42"/>
      <c r="PFG313" s="43"/>
      <c r="PFH313" s="359"/>
      <c r="PFI313" s="359"/>
      <c r="PFJ313" s="359"/>
      <c r="PFK313" s="145"/>
      <c r="PFL313" s="360"/>
      <c r="PFN313" s="42"/>
      <c r="PFO313" s="43"/>
      <c r="PFP313" s="359"/>
      <c r="PFQ313" s="359"/>
      <c r="PFR313" s="359"/>
      <c r="PFS313" s="145"/>
      <c r="PFT313" s="360"/>
      <c r="PFV313" s="42"/>
      <c r="PFW313" s="43"/>
      <c r="PFX313" s="359"/>
      <c r="PFY313" s="359"/>
      <c r="PFZ313" s="359"/>
      <c r="PGA313" s="145"/>
      <c r="PGB313" s="360"/>
      <c r="PGD313" s="42"/>
      <c r="PGE313" s="43"/>
      <c r="PGF313" s="359"/>
      <c r="PGG313" s="359"/>
      <c r="PGH313" s="359"/>
      <c r="PGI313" s="145"/>
      <c r="PGJ313" s="360"/>
      <c r="PGL313" s="42"/>
      <c r="PGM313" s="43"/>
      <c r="PGN313" s="359"/>
      <c r="PGO313" s="359"/>
      <c r="PGP313" s="359"/>
      <c r="PGQ313" s="145"/>
      <c r="PGR313" s="360"/>
      <c r="PGT313" s="42"/>
      <c r="PGU313" s="43"/>
      <c r="PGV313" s="359"/>
      <c r="PGW313" s="359"/>
      <c r="PGX313" s="359"/>
      <c r="PGY313" s="145"/>
      <c r="PGZ313" s="360"/>
      <c r="PHB313" s="42"/>
      <c r="PHC313" s="43"/>
      <c r="PHD313" s="359"/>
      <c r="PHE313" s="359"/>
      <c r="PHF313" s="359"/>
      <c r="PHG313" s="145"/>
      <c r="PHH313" s="360"/>
      <c r="PHJ313" s="42"/>
      <c r="PHK313" s="43"/>
      <c r="PHL313" s="359"/>
      <c r="PHM313" s="359"/>
      <c r="PHN313" s="359"/>
      <c r="PHO313" s="145"/>
      <c r="PHP313" s="360"/>
      <c r="PHR313" s="42"/>
      <c r="PHS313" s="43"/>
      <c r="PHT313" s="359"/>
      <c r="PHU313" s="359"/>
      <c r="PHV313" s="359"/>
      <c r="PHW313" s="145"/>
      <c r="PHX313" s="360"/>
      <c r="PHZ313" s="42"/>
      <c r="PIA313" s="43"/>
      <c r="PIB313" s="359"/>
      <c r="PIC313" s="359"/>
      <c r="PID313" s="359"/>
      <c r="PIE313" s="145"/>
      <c r="PIF313" s="360"/>
      <c r="PIH313" s="42"/>
      <c r="PII313" s="43"/>
      <c r="PIJ313" s="359"/>
      <c r="PIK313" s="359"/>
      <c r="PIL313" s="359"/>
      <c r="PIM313" s="145"/>
      <c r="PIN313" s="360"/>
      <c r="PIP313" s="42"/>
      <c r="PIQ313" s="43"/>
      <c r="PIR313" s="359"/>
      <c r="PIS313" s="359"/>
      <c r="PIT313" s="359"/>
      <c r="PIU313" s="145"/>
      <c r="PIV313" s="360"/>
      <c r="PIX313" s="42"/>
      <c r="PIY313" s="43"/>
      <c r="PIZ313" s="359"/>
      <c r="PJA313" s="359"/>
      <c r="PJB313" s="359"/>
      <c r="PJC313" s="145"/>
      <c r="PJD313" s="360"/>
      <c r="PJF313" s="42"/>
      <c r="PJG313" s="43"/>
      <c r="PJH313" s="359"/>
      <c r="PJI313" s="359"/>
      <c r="PJJ313" s="359"/>
      <c r="PJK313" s="145"/>
      <c r="PJL313" s="360"/>
      <c r="PJN313" s="42"/>
      <c r="PJO313" s="43"/>
      <c r="PJP313" s="359"/>
      <c r="PJQ313" s="359"/>
      <c r="PJR313" s="359"/>
      <c r="PJS313" s="145"/>
      <c r="PJT313" s="360"/>
      <c r="PJV313" s="42"/>
      <c r="PJW313" s="43"/>
      <c r="PJX313" s="359"/>
      <c r="PJY313" s="359"/>
      <c r="PJZ313" s="359"/>
      <c r="PKA313" s="145"/>
      <c r="PKB313" s="360"/>
      <c r="PKD313" s="42"/>
      <c r="PKE313" s="43"/>
      <c r="PKF313" s="359"/>
      <c r="PKG313" s="359"/>
      <c r="PKH313" s="359"/>
      <c r="PKI313" s="145"/>
      <c r="PKJ313" s="360"/>
      <c r="PKL313" s="42"/>
      <c r="PKM313" s="43"/>
      <c r="PKN313" s="359"/>
      <c r="PKO313" s="359"/>
      <c r="PKP313" s="359"/>
      <c r="PKQ313" s="145"/>
      <c r="PKR313" s="360"/>
      <c r="PKT313" s="42"/>
      <c r="PKU313" s="43"/>
      <c r="PKV313" s="359"/>
      <c r="PKW313" s="359"/>
      <c r="PKX313" s="359"/>
      <c r="PKY313" s="145"/>
      <c r="PKZ313" s="360"/>
      <c r="PLB313" s="42"/>
      <c r="PLC313" s="43"/>
      <c r="PLD313" s="359"/>
      <c r="PLE313" s="359"/>
      <c r="PLF313" s="359"/>
      <c r="PLG313" s="145"/>
      <c r="PLH313" s="360"/>
      <c r="PLJ313" s="42"/>
      <c r="PLK313" s="43"/>
      <c r="PLL313" s="359"/>
      <c r="PLM313" s="359"/>
      <c r="PLN313" s="359"/>
      <c r="PLO313" s="145"/>
      <c r="PLP313" s="360"/>
      <c r="PLR313" s="42"/>
      <c r="PLS313" s="43"/>
      <c r="PLT313" s="359"/>
      <c r="PLU313" s="359"/>
      <c r="PLV313" s="359"/>
      <c r="PLW313" s="145"/>
      <c r="PLX313" s="360"/>
      <c r="PLZ313" s="42"/>
      <c r="PMA313" s="43"/>
      <c r="PMB313" s="359"/>
      <c r="PMC313" s="359"/>
      <c r="PMD313" s="359"/>
      <c r="PME313" s="145"/>
      <c r="PMF313" s="360"/>
      <c r="PMH313" s="42"/>
      <c r="PMI313" s="43"/>
      <c r="PMJ313" s="359"/>
      <c r="PMK313" s="359"/>
      <c r="PML313" s="359"/>
      <c r="PMM313" s="145"/>
      <c r="PMN313" s="360"/>
      <c r="PMP313" s="42"/>
      <c r="PMQ313" s="43"/>
      <c r="PMR313" s="359"/>
      <c r="PMS313" s="359"/>
      <c r="PMT313" s="359"/>
      <c r="PMU313" s="145"/>
      <c r="PMV313" s="360"/>
      <c r="PMX313" s="42"/>
      <c r="PMY313" s="43"/>
      <c r="PMZ313" s="359"/>
      <c r="PNA313" s="359"/>
      <c r="PNB313" s="359"/>
      <c r="PNC313" s="145"/>
      <c r="PND313" s="360"/>
      <c r="PNF313" s="42"/>
      <c r="PNG313" s="43"/>
      <c r="PNH313" s="359"/>
      <c r="PNI313" s="359"/>
      <c r="PNJ313" s="359"/>
      <c r="PNK313" s="145"/>
      <c r="PNL313" s="360"/>
      <c r="PNN313" s="42"/>
      <c r="PNO313" s="43"/>
      <c r="PNP313" s="359"/>
      <c r="PNQ313" s="359"/>
      <c r="PNR313" s="359"/>
      <c r="PNS313" s="145"/>
      <c r="PNT313" s="360"/>
      <c r="PNV313" s="42"/>
      <c r="PNW313" s="43"/>
      <c r="PNX313" s="359"/>
      <c r="PNY313" s="359"/>
      <c r="PNZ313" s="359"/>
      <c r="POA313" s="145"/>
      <c r="POB313" s="360"/>
      <c r="POD313" s="42"/>
      <c r="POE313" s="43"/>
      <c r="POF313" s="359"/>
      <c r="POG313" s="359"/>
      <c r="POH313" s="359"/>
      <c r="POI313" s="145"/>
      <c r="POJ313" s="360"/>
      <c r="POL313" s="42"/>
      <c r="POM313" s="43"/>
      <c r="PON313" s="359"/>
      <c r="POO313" s="359"/>
      <c r="POP313" s="359"/>
      <c r="POQ313" s="145"/>
      <c r="POR313" s="360"/>
      <c r="POT313" s="42"/>
      <c r="POU313" s="43"/>
      <c r="POV313" s="359"/>
      <c r="POW313" s="359"/>
      <c r="POX313" s="359"/>
      <c r="POY313" s="145"/>
      <c r="POZ313" s="360"/>
      <c r="PPB313" s="42"/>
      <c r="PPC313" s="43"/>
      <c r="PPD313" s="359"/>
      <c r="PPE313" s="359"/>
      <c r="PPF313" s="359"/>
      <c r="PPG313" s="145"/>
      <c r="PPH313" s="360"/>
      <c r="PPJ313" s="42"/>
      <c r="PPK313" s="43"/>
      <c r="PPL313" s="359"/>
      <c r="PPM313" s="359"/>
      <c r="PPN313" s="359"/>
      <c r="PPO313" s="145"/>
      <c r="PPP313" s="360"/>
      <c r="PPR313" s="42"/>
      <c r="PPS313" s="43"/>
      <c r="PPT313" s="359"/>
      <c r="PPU313" s="359"/>
      <c r="PPV313" s="359"/>
      <c r="PPW313" s="145"/>
      <c r="PPX313" s="360"/>
      <c r="PPZ313" s="42"/>
      <c r="PQA313" s="43"/>
      <c r="PQB313" s="359"/>
      <c r="PQC313" s="359"/>
      <c r="PQD313" s="359"/>
      <c r="PQE313" s="145"/>
      <c r="PQF313" s="360"/>
      <c r="PQH313" s="42"/>
      <c r="PQI313" s="43"/>
      <c r="PQJ313" s="359"/>
      <c r="PQK313" s="359"/>
      <c r="PQL313" s="359"/>
      <c r="PQM313" s="145"/>
      <c r="PQN313" s="360"/>
      <c r="PQP313" s="42"/>
      <c r="PQQ313" s="43"/>
      <c r="PQR313" s="359"/>
      <c r="PQS313" s="359"/>
      <c r="PQT313" s="359"/>
      <c r="PQU313" s="145"/>
      <c r="PQV313" s="360"/>
      <c r="PQX313" s="42"/>
      <c r="PQY313" s="43"/>
      <c r="PQZ313" s="359"/>
      <c r="PRA313" s="359"/>
      <c r="PRB313" s="359"/>
      <c r="PRC313" s="145"/>
      <c r="PRD313" s="360"/>
      <c r="PRF313" s="42"/>
      <c r="PRG313" s="43"/>
      <c r="PRH313" s="359"/>
      <c r="PRI313" s="359"/>
      <c r="PRJ313" s="359"/>
      <c r="PRK313" s="145"/>
      <c r="PRL313" s="360"/>
      <c r="PRN313" s="42"/>
      <c r="PRO313" s="43"/>
      <c r="PRP313" s="359"/>
      <c r="PRQ313" s="359"/>
      <c r="PRR313" s="359"/>
      <c r="PRS313" s="145"/>
      <c r="PRT313" s="360"/>
      <c r="PRV313" s="42"/>
      <c r="PRW313" s="43"/>
      <c r="PRX313" s="359"/>
      <c r="PRY313" s="359"/>
      <c r="PRZ313" s="359"/>
      <c r="PSA313" s="145"/>
      <c r="PSB313" s="360"/>
      <c r="PSD313" s="42"/>
      <c r="PSE313" s="43"/>
      <c r="PSF313" s="359"/>
      <c r="PSG313" s="359"/>
      <c r="PSH313" s="359"/>
      <c r="PSI313" s="145"/>
      <c r="PSJ313" s="360"/>
      <c r="PSL313" s="42"/>
      <c r="PSM313" s="43"/>
      <c r="PSN313" s="359"/>
      <c r="PSO313" s="359"/>
      <c r="PSP313" s="359"/>
      <c r="PSQ313" s="145"/>
      <c r="PSR313" s="360"/>
      <c r="PST313" s="42"/>
      <c r="PSU313" s="43"/>
      <c r="PSV313" s="359"/>
      <c r="PSW313" s="359"/>
      <c r="PSX313" s="359"/>
      <c r="PSY313" s="145"/>
      <c r="PSZ313" s="360"/>
      <c r="PTB313" s="42"/>
      <c r="PTC313" s="43"/>
      <c r="PTD313" s="359"/>
      <c r="PTE313" s="359"/>
      <c r="PTF313" s="359"/>
      <c r="PTG313" s="145"/>
      <c r="PTH313" s="360"/>
      <c r="PTJ313" s="42"/>
      <c r="PTK313" s="43"/>
      <c r="PTL313" s="359"/>
      <c r="PTM313" s="359"/>
      <c r="PTN313" s="359"/>
      <c r="PTO313" s="145"/>
      <c r="PTP313" s="360"/>
      <c r="PTR313" s="42"/>
      <c r="PTS313" s="43"/>
      <c r="PTT313" s="359"/>
      <c r="PTU313" s="359"/>
      <c r="PTV313" s="359"/>
      <c r="PTW313" s="145"/>
      <c r="PTX313" s="360"/>
      <c r="PTZ313" s="42"/>
      <c r="PUA313" s="43"/>
      <c r="PUB313" s="359"/>
      <c r="PUC313" s="359"/>
      <c r="PUD313" s="359"/>
      <c r="PUE313" s="145"/>
      <c r="PUF313" s="360"/>
      <c r="PUH313" s="42"/>
      <c r="PUI313" s="43"/>
      <c r="PUJ313" s="359"/>
      <c r="PUK313" s="359"/>
      <c r="PUL313" s="359"/>
      <c r="PUM313" s="145"/>
      <c r="PUN313" s="360"/>
      <c r="PUP313" s="42"/>
      <c r="PUQ313" s="43"/>
      <c r="PUR313" s="359"/>
      <c r="PUS313" s="359"/>
      <c r="PUT313" s="359"/>
      <c r="PUU313" s="145"/>
      <c r="PUV313" s="360"/>
      <c r="PUX313" s="42"/>
      <c r="PUY313" s="43"/>
      <c r="PUZ313" s="359"/>
      <c r="PVA313" s="359"/>
      <c r="PVB313" s="359"/>
      <c r="PVC313" s="145"/>
      <c r="PVD313" s="360"/>
      <c r="PVF313" s="42"/>
      <c r="PVG313" s="43"/>
      <c r="PVH313" s="359"/>
      <c r="PVI313" s="359"/>
      <c r="PVJ313" s="359"/>
      <c r="PVK313" s="145"/>
      <c r="PVL313" s="360"/>
      <c r="PVN313" s="42"/>
      <c r="PVO313" s="43"/>
      <c r="PVP313" s="359"/>
      <c r="PVQ313" s="359"/>
      <c r="PVR313" s="359"/>
      <c r="PVS313" s="145"/>
      <c r="PVT313" s="360"/>
      <c r="PVV313" s="42"/>
      <c r="PVW313" s="43"/>
      <c r="PVX313" s="359"/>
      <c r="PVY313" s="359"/>
      <c r="PVZ313" s="359"/>
      <c r="PWA313" s="145"/>
      <c r="PWB313" s="360"/>
      <c r="PWD313" s="42"/>
      <c r="PWE313" s="43"/>
      <c r="PWF313" s="359"/>
      <c r="PWG313" s="359"/>
      <c r="PWH313" s="359"/>
      <c r="PWI313" s="145"/>
      <c r="PWJ313" s="360"/>
      <c r="PWL313" s="42"/>
      <c r="PWM313" s="43"/>
      <c r="PWN313" s="359"/>
      <c r="PWO313" s="359"/>
      <c r="PWP313" s="359"/>
      <c r="PWQ313" s="145"/>
      <c r="PWR313" s="360"/>
      <c r="PWT313" s="42"/>
      <c r="PWU313" s="43"/>
      <c r="PWV313" s="359"/>
      <c r="PWW313" s="359"/>
      <c r="PWX313" s="359"/>
      <c r="PWY313" s="145"/>
      <c r="PWZ313" s="360"/>
      <c r="PXB313" s="42"/>
      <c r="PXC313" s="43"/>
      <c r="PXD313" s="359"/>
      <c r="PXE313" s="359"/>
      <c r="PXF313" s="359"/>
      <c r="PXG313" s="145"/>
      <c r="PXH313" s="360"/>
      <c r="PXJ313" s="42"/>
      <c r="PXK313" s="43"/>
      <c r="PXL313" s="359"/>
      <c r="PXM313" s="359"/>
      <c r="PXN313" s="359"/>
      <c r="PXO313" s="145"/>
      <c r="PXP313" s="360"/>
      <c r="PXR313" s="42"/>
      <c r="PXS313" s="43"/>
      <c r="PXT313" s="359"/>
      <c r="PXU313" s="359"/>
      <c r="PXV313" s="359"/>
      <c r="PXW313" s="145"/>
      <c r="PXX313" s="360"/>
      <c r="PXZ313" s="42"/>
      <c r="PYA313" s="43"/>
      <c r="PYB313" s="359"/>
      <c r="PYC313" s="359"/>
      <c r="PYD313" s="359"/>
      <c r="PYE313" s="145"/>
      <c r="PYF313" s="360"/>
      <c r="PYH313" s="42"/>
      <c r="PYI313" s="43"/>
      <c r="PYJ313" s="359"/>
      <c r="PYK313" s="359"/>
      <c r="PYL313" s="359"/>
      <c r="PYM313" s="145"/>
      <c r="PYN313" s="360"/>
      <c r="PYP313" s="42"/>
      <c r="PYQ313" s="43"/>
      <c r="PYR313" s="359"/>
      <c r="PYS313" s="359"/>
      <c r="PYT313" s="359"/>
      <c r="PYU313" s="145"/>
      <c r="PYV313" s="360"/>
      <c r="PYX313" s="42"/>
      <c r="PYY313" s="43"/>
      <c r="PYZ313" s="359"/>
      <c r="PZA313" s="359"/>
      <c r="PZB313" s="359"/>
      <c r="PZC313" s="145"/>
      <c r="PZD313" s="360"/>
      <c r="PZF313" s="42"/>
      <c r="PZG313" s="43"/>
      <c r="PZH313" s="359"/>
      <c r="PZI313" s="359"/>
      <c r="PZJ313" s="359"/>
      <c r="PZK313" s="145"/>
      <c r="PZL313" s="360"/>
      <c r="PZN313" s="42"/>
      <c r="PZO313" s="43"/>
      <c r="PZP313" s="359"/>
      <c r="PZQ313" s="359"/>
      <c r="PZR313" s="359"/>
      <c r="PZS313" s="145"/>
      <c r="PZT313" s="360"/>
      <c r="PZV313" s="42"/>
      <c r="PZW313" s="43"/>
      <c r="PZX313" s="359"/>
      <c r="PZY313" s="359"/>
      <c r="PZZ313" s="359"/>
      <c r="QAA313" s="145"/>
      <c r="QAB313" s="360"/>
      <c r="QAD313" s="42"/>
      <c r="QAE313" s="43"/>
      <c r="QAF313" s="359"/>
      <c r="QAG313" s="359"/>
      <c r="QAH313" s="359"/>
      <c r="QAI313" s="145"/>
      <c r="QAJ313" s="360"/>
      <c r="QAL313" s="42"/>
      <c r="QAM313" s="43"/>
      <c r="QAN313" s="359"/>
      <c r="QAO313" s="359"/>
      <c r="QAP313" s="359"/>
      <c r="QAQ313" s="145"/>
      <c r="QAR313" s="360"/>
      <c r="QAT313" s="42"/>
      <c r="QAU313" s="43"/>
      <c r="QAV313" s="359"/>
      <c r="QAW313" s="359"/>
      <c r="QAX313" s="359"/>
      <c r="QAY313" s="145"/>
      <c r="QAZ313" s="360"/>
      <c r="QBB313" s="42"/>
      <c r="QBC313" s="43"/>
      <c r="QBD313" s="359"/>
      <c r="QBE313" s="359"/>
      <c r="QBF313" s="359"/>
      <c r="QBG313" s="145"/>
      <c r="QBH313" s="360"/>
      <c r="QBJ313" s="42"/>
      <c r="QBK313" s="43"/>
      <c r="QBL313" s="359"/>
      <c r="QBM313" s="359"/>
      <c r="QBN313" s="359"/>
      <c r="QBO313" s="145"/>
      <c r="QBP313" s="360"/>
      <c r="QBR313" s="42"/>
      <c r="QBS313" s="43"/>
      <c r="QBT313" s="359"/>
      <c r="QBU313" s="359"/>
      <c r="QBV313" s="359"/>
      <c r="QBW313" s="145"/>
      <c r="QBX313" s="360"/>
      <c r="QBZ313" s="42"/>
      <c r="QCA313" s="43"/>
      <c r="QCB313" s="359"/>
      <c r="QCC313" s="359"/>
      <c r="QCD313" s="359"/>
      <c r="QCE313" s="145"/>
      <c r="QCF313" s="360"/>
      <c r="QCH313" s="42"/>
      <c r="QCI313" s="43"/>
      <c r="QCJ313" s="359"/>
      <c r="QCK313" s="359"/>
      <c r="QCL313" s="359"/>
      <c r="QCM313" s="145"/>
      <c r="QCN313" s="360"/>
      <c r="QCP313" s="42"/>
      <c r="QCQ313" s="43"/>
      <c r="QCR313" s="359"/>
      <c r="QCS313" s="359"/>
      <c r="QCT313" s="359"/>
      <c r="QCU313" s="145"/>
      <c r="QCV313" s="360"/>
      <c r="QCX313" s="42"/>
      <c r="QCY313" s="43"/>
      <c r="QCZ313" s="359"/>
      <c r="QDA313" s="359"/>
      <c r="QDB313" s="359"/>
      <c r="QDC313" s="145"/>
      <c r="QDD313" s="360"/>
      <c r="QDF313" s="42"/>
      <c r="QDG313" s="43"/>
      <c r="QDH313" s="359"/>
      <c r="QDI313" s="359"/>
      <c r="QDJ313" s="359"/>
      <c r="QDK313" s="145"/>
      <c r="QDL313" s="360"/>
      <c r="QDN313" s="42"/>
      <c r="QDO313" s="43"/>
      <c r="QDP313" s="359"/>
      <c r="QDQ313" s="359"/>
      <c r="QDR313" s="359"/>
      <c r="QDS313" s="145"/>
      <c r="QDT313" s="360"/>
      <c r="QDV313" s="42"/>
      <c r="QDW313" s="43"/>
      <c r="QDX313" s="359"/>
      <c r="QDY313" s="359"/>
      <c r="QDZ313" s="359"/>
      <c r="QEA313" s="145"/>
      <c r="QEB313" s="360"/>
      <c r="QED313" s="42"/>
      <c r="QEE313" s="43"/>
      <c r="QEF313" s="359"/>
      <c r="QEG313" s="359"/>
      <c r="QEH313" s="359"/>
      <c r="QEI313" s="145"/>
      <c r="QEJ313" s="360"/>
      <c r="QEL313" s="42"/>
      <c r="QEM313" s="43"/>
      <c r="QEN313" s="359"/>
      <c r="QEO313" s="359"/>
      <c r="QEP313" s="359"/>
      <c r="QEQ313" s="145"/>
      <c r="QER313" s="360"/>
      <c r="QET313" s="42"/>
      <c r="QEU313" s="43"/>
      <c r="QEV313" s="359"/>
      <c r="QEW313" s="359"/>
      <c r="QEX313" s="359"/>
      <c r="QEY313" s="145"/>
      <c r="QEZ313" s="360"/>
      <c r="QFB313" s="42"/>
      <c r="QFC313" s="43"/>
      <c r="QFD313" s="359"/>
      <c r="QFE313" s="359"/>
      <c r="QFF313" s="359"/>
      <c r="QFG313" s="145"/>
      <c r="QFH313" s="360"/>
      <c r="QFJ313" s="42"/>
      <c r="QFK313" s="43"/>
      <c r="QFL313" s="359"/>
      <c r="QFM313" s="359"/>
      <c r="QFN313" s="359"/>
      <c r="QFO313" s="145"/>
      <c r="QFP313" s="360"/>
      <c r="QFR313" s="42"/>
      <c r="QFS313" s="43"/>
      <c r="QFT313" s="359"/>
      <c r="QFU313" s="359"/>
      <c r="QFV313" s="359"/>
      <c r="QFW313" s="145"/>
      <c r="QFX313" s="360"/>
      <c r="QFZ313" s="42"/>
      <c r="QGA313" s="43"/>
      <c r="QGB313" s="359"/>
      <c r="QGC313" s="359"/>
      <c r="QGD313" s="359"/>
      <c r="QGE313" s="145"/>
      <c r="QGF313" s="360"/>
      <c r="QGH313" s="42"/>
      <c r="QGI313" s="43"/>
      <c r="QGJ313" s="359"/>
      <c r="QGK313" s="359"/>
      <c r="QGL313" s="359"/>
      <c r="QGM313" s="145"/>
      <c r="QGN313" s="360"/>
      <c r="QGP313" s="42"/>
      <c r="QGQ313" s="43"/>
      <c r="QGR313" s="359"/>
      <c r="QGS313" s="359"/>
      <c r="QGT313" s="359"/>
      <c r="QGU313" s="145"/>
      <c r="QGV313" s="360"/>
      <c r="QGX313" s="42"/>
      <c r="QGY313" s="43"/>
      <c r="QGZ313" s="359"/>
      <c r="QHA313" s="359"/>
      <c r="QHB313" s="359"/>
      <c r="QHC313" s="145"/>
      <c r="QHD313" s="360"/>
      <c r="QHF313" s="42"/>
      <c r="QHG313" s="43"/>
      <c r="QHH313" s="359"/>
      <c r="QHI313" s="359"/>
      <c r="QHJ313" s="359"/>
      <c r="QHK313" s="145"/>
      <c r="QHL313" s="360"/>
      <c r="QHN313" s="42"/>
      <c r="QHO313" s="43"/>
      <c r="QHP313" s="359"/>
      <c r="QHQ313" s="359"/>
      <c r="QHR313" s="359"/>
      <c r="QHS313" s="145"/>
      <c r="QHT313" s="360"/>
      <c r="QHV313" s="42"/>
      <c r="QHW313" s="43"/>
      <c r="QHX313" s="359"/>
      <c r="QHY313" s="359"/>
      <c r="QHZ313" s="359"/>
      <c r="QIA313" s="145"/>
      <c r="QIB313" s="360"/>
      <c r="QID313" s="42"/>
      <c r="QIE313" s="43"/>
      <c r="QIF313" s="359"/>
      <c r="QIG313" s="359"/>
      <c r="QIH313" s="359"/>
      <c r="QII313" s="145"/>
      <c r="QIJ313" s="360"/>
      <c r="QIL313" s="42"/>
      <c r="QIM313" s="43"/>
      <c r="QIN313" s="359"/>
      <c r="QIO313" s="359"/>
      <c r="QIP313" s="359"/>
      <c r="QIQ313" s="145"/>
      <c r="QIR313" s="360"/>
      <c r="QIT313" s="42"/>
      <c r="QIU313" s="43"/>
      <c r="QIV313" s="359"/>
      <c r="QIW313" s="359"/>
      <c r="QIX313" s="359"/>
      <c r="QIY313" s="145"/>
      <c r="QIZ313" s="360"/>
      <c r="QJB313" s="42"/>
      <c r="QJC313" s="43"/>
      <c r="QJD313" s="359"/>
      <c r="QJE313" s="359"/>
      <c r="QJF313" s="359"/>
      <c r="QJG313" s="145"/>
      <c r="QJH313" s="360"/>
      <c r="QJJ313" s="42"/>
      <c r="QJK313" s="43"/>
      <c r="QJL313" s="359"/>
      <c r="QJM313" s="359"/>
      <c r="QJN313" s="359"/>
      <c r="QJO313" s="145"/>
      <c r="QJP313" s="360"/>
      <c r="QJR313" s="42"/>
      <c r="QJS313" s="43"/>
      <c r="QJT313" s="359"/>
      <c r="QJU313" s="359"/>
      <c r="QJV313" s="359"/>
      <c r="QJW313" s="145"/>
      <c r="QJX313" s="360"/>
      <c r="QJZ313" s="42"/>
      <c r="QKA313" s="43"/>
      <c r="QKB313" s="359"/>
      <c r="QKC313" s="359"/>
      <c r="QKD313" s="359"/>
      <c r="QKE313" s="145"/>
      <c r="QKF313" s="360"/>
      <c r="QKH313" s="42"/>
      <c r="QKI313" s="43"/>
      <c r="QKJ313" s="359"/>
      <c r="QKK313" s="359"/>
      <c r="QKL313" s="359"/>
      <c r="QKM313" s="145"/>
      <c r="QKN313" s="360"/>
      <c r="QKP313" s="42"/>
      <c r="QKQ313" s="43"/>
      <c r="QKR313" s="359"/>
      <c r="QKS313" s="359"/>
      <c r="QKT313" s="359"/>
      <c r="QKU313" s="145"/>
      <c r="QKV313" s="360"/>
      <c r="QKX313" s="42"/>
      <c r="QKY313" s="43"/>
      <c r="QKZ313" s="359"/>
      <c r="QLA313" s="359"/>
      <c r="QLB313" s="359"/>
      <c r="QLC313" s="145"/>
      <c r="QLD313" s="360"/>
      <c r="QLF313" s="42"/>
      <c r="QLG313" s="43"/>
      <c r="QLH313" s="359"/>
      <c r="QLI313" s="359"/>
      <c r="QLJ313" s="359"/>
      <c r="QLK313" s="145"/>
      <c r="QLL313" s="360"/>
      <c r="QLN313" s="42"/>
      <c r="QLO313" s="43"/>
      <c r="QLP313" s="359"/>
      <c r="QLQ313" s="359"/>
      <c r="QLR313" s="359"/>
      <c r="QLS313" s="145"/>
      <c r="QLT313" s="360"/>
      <c r="QLV313" s="42"/>
      <c r="QLW313" s="43"/>
      <c r="QLX313" s="359"/>
      <c r="QLY313" s="359"/>
      <c r="QLZ313" s="359"/>
      <c r="QMA313" s="145"/>
      <c r="QMB313" s="360"/>
      <c r="QMD313" s="42"/>
      <c r="QME313" s="43"/>
      <c r="QMF313" s="359"/>
      <c r="QMG313" s="359"/>
      <c r="QMH313" s="359"/>
      <c r="QMI313" s="145"/>
      <c r="QMJ313" s="360"/>
      <c r="QML313" s="42"/>
      <c r="QMM313" s="43"/>
      <c r="QMN313" s="359"/>
      <c r="QMO313" s="359"/>
      <c r="QMP313" s="359"/>
      <c r="QMQ313" s="145"/>
      <c r="QMR313" s="360"/>
      <c r="QMT313" s="42"/>
      <c r="QMU313" s="43"/>
      <c r="QMV313" s="359"/>
      <c r="QMW313" s="359"/>
      <c r="QMX313" s="359"/>
      <c r="QMY313" s="145"/>
      <c r="QMZ313" s="360"/>
      <c r="QNB313" s="42"/>
      <c r="QNC313" s="43"/>
      <c r="QND313" s="359"/>
      <c r="QNE313" s="359"/>
      <c r="QNF313" s="359"/>
      <c r="QNG313" s="145"/>
      <c r="QNH313" s="360"/>
      <c r="QNJ313" s="42"/>
      <c r="QNK313" s="43"/>
      <c r="QNL313" s="359"/>
      <c r="QNM313" s="359"/>
      <c r="QNN313" s="359"/>
      <c r="QNO313" s="145"/>
      <c r="QNP313" s="360"/>
      <c r="QNR313" s="42"/>
      <c r="QNS313" s="43"/>
      <c r="QNT313" s="359"/>
      <c r="QNU313" s="359"/>
      <c r="QNV313" s="359"/>
      <c r="QNW313" s="145"/>
      <c r="QNX313" s="360"/>
      <c r="QNZ313" s="42"/>
      <c r="QOA313" s="43"/>
      <c r="QOB313" s="359"/>
      <c r="QOC313" s="359"/>
      <c r="QOD313" s="359"/>
      <c r="QOE313" s="145"/>
      <c r="QOF313" s="360"/>
      <c r="QOH313" s="42"/>
      <c r="QOI313" s="43"/>
      <c r="QOJ313" s="359"/>
      <c r="QOK313" s="359"/>
      <c r="QOL313" s="359"/>
      <c r="QOM313" s="145"/>
      <c r="QON313" s="360"/>
      <c r="QOP313" s="42"/>
      <c r="QOQ313" s="43"/>
      <c r="QOR313" s="359"/>
      <c r="QOS313" s="359"/>
      <c r="QOT313" s="359"/>
      <c r="QOU313" s="145"/>
      <c r="QOV313" s="360"/>
      <c r="QOX313" s="42"/>
      <c r="QOY313" s="43"/>
      <c r="QOZ313" s="359"/>
      <c r="QPA313" s="359"/>
      <c r="QPB313" s="359"/>
      <c r="QPC313" s="145"/>
      <c r="QPD313" s="360"/>
      <c r="QPF313" s="42"/>
      <c r="QPG313" s="43"/>
      <c r="QPH313" s="359"/>
      <c r="QPI313" s="359"/>
      <c r="QPJ313" s="359"/>
      <c r="QPK313" s="145"/>
      <c r="QPL313" s="360"/>
      <c r="QPN313" s="42"/>
      <c r="QPO313" s="43"/>
      <c r="QPP313" s="359"/>
      <c r="QPQ313" s="359"/>
      <c r="QPR313" s="359"/>
      <c r="QPS313" s="145"/>
      <c r="QPT313" s="360"/>
      <c r="QPV313" s="42"/>
      <c r="QPW313" s="43"/>
      <c r="QPX313" s="359"/>
      <c r="QPY313" s="359"/>
      <c r="QPZ313" s="359"/>
      <c r="QQA313" s="145"/>
      <c r="QQB313" s="360"/>
      <c r="QQD313" s="42"/>
      <c r="QQE313" s="43"/>
      <c r="QQF313" s="359"/>
      <c r="QQG313" s="359"/>
      <c r="QQH313" s="359"/>
      <c r="QQI313" s="145"/>
      <c r="QQJ313" s="360"/>
      <c r="QQL313" s="42"/>
      <c r="QQM313" s="43"/>
      <c r="QQN313" s="359"/>
      <c r="QQO313" s="359"/>
      <c r="QQP313" s="359"/>
      <c r="QQQ313" s="145"/>
      <c r="QQR313" s="360"/>
      <c r="QQT313" s="42"/>
      <c r="QQU313" s="43"/>
      <c r="QQV313" s="359"/>
      <c r="QQW313" s="359"/>
      <c r="QQX313" s="359"/>
      <c r="QQY313" s="145"/>
      <c r="QQZ313" s="360"/>
      <c r="QRB313" s="42"/>
      <c r="QRC313" s="43"/>
      <c r="QRD313" s="359"/>
      <c r="QRE313" s="359"/>
      <c r="QRF313" s="359"/>
      <c r="QRG313" s="145"/>
      <c r="QRH313" s="360"/>
      <c r="QRJ313" s="42"/>
      <c r="QRK313" s="43"/>
      <c r="QRL313" s="359"/>
      <c r="QRM313" s="359"/>
      <c r="QRN313" s="359"/>
      <c r="QRO313" s="145"/>
      <c r="QRP313" s="360"/>
      <c r="QRR313" s="42"/>
      <c r="QRS313" s="43"/>
      <c r="QRT313" s="359"/>
      <c r="QRU313" s="359"/>
      <c r="QRV313" s="359"/>
      <c r="QRW313" s="145"/>
      <c r="QRX313" s="360"/>
      <c r="QRZ313" s="42"/>
      <c r="QSA313" s="43"/>
      <c r="QSB313" s="359"/>
      <c r="QSC313" s="359"/>
      <c r="QSD313" s="359"/>
      <c r="QSE313" s="145"/>
      <c r="QSF313" s="360"/>
      <c r="QSH313" s="42"/>
      <c r="QSI313" s="43"/>
      <c r="QSJ313" s="359"/>
      <c r="QSK313" s="359"/>
      <c r="QSL313" s="359"/>
      <c r="QSM313" s="145"/>
      <c r="QSN313" s="360"/>
      <c r="QSP313" s="42"/>
      <c r="QSQ313" s="43"/>
      <c r="QSR313" s="359"/>
      <c r="QSS313" s="359"/>
      <c r="QST313" s="359"/>
      <c r="QSU313" s="145"/>
      <c r="QSV313" s="360"/>
      <c r="QSX313" s="42"/>
      <c r="QSY313" s="43"/>
      <c r="QSZ313" s="359"/>
      <c r="QTA313" s="359"/>
      <c r="QTB313" s="359"/>
      <c r="QTC313" s="145"/>
      <c r="QTD313" s="360"/>
      <c r="QTF313" s="42"/>
      <c r="QTG313" s="43"/>
      <c r="QTH313" s="359"/>
      <c r="QTI313" s="359"/>
      <c r="QTJ313" s="359"/>
      <c r="QTK313" s="145"/>
      <c r="QTL313" s="360"/>
      <c r="QTN313" s="42"/>
      <c r="QTO313" s="43"/>
      <c r="QTP313" s="359"/>
      <c r="QTQ313" s="359"/>
      <c r="QTR313" s="359"/>
      <c r="QTS313" s="145"/>
      <c r="QTT313" s="360"/>
      <c r="QTV313" s="42"/>
      <c r="QTW313" s="43"/>
      <c r="QTX313" s="359"/>
      <c r="QTY313" s="359"/>
      <c r="QTZ313" s="359"/>
      <c r="QUA313" s="145"/>
      <c r="QUB313" s="360"/>
      <c r="QUD313" s="42"/>
      <c r="QUE313" s="43"/>
      <c r="QUF313" s="359"/>
      <c r="QUG313" s="359"/>
      <c r="QUH313" s="359"/>
      <c r="QUI313" s="145"/>
      <c r="QUJ313" s="360"/>
      <c r="QUL313" s="42"/>
      <c r="QUM313" s="43"/>
      <c r="QUN313" s="359"/>
      <c r="QUO313" s="359"/>
      <c r="QUP313" s="359"/>
      <c r="QUQ313" s="145"/>
      <c r="QUR313" s="360"/>
      <c r="QUT313" s="42"/>
      <c r="QUU313" s="43"/>
      <c r="QUV313" s="359"/>
      <c r="QUW313" s="359"/>
      <c r="QUX313" s="359"/>
      <c r="QUY313" s="145"/>
      <c r="QUZ313" s="360"/>
      <c r="QVB313" s="42"/>
      <c r="QVC313" s="43"/>
      <c r="QVD313" s="359"/>
      <c r="QVE313" s="359"/>
      <c r="QVF313" s="359"/>
      <c r="QVG313" s="145"/>
      <c r="QVH313" s="360"/>
      <c r="QVJ313" s="42"/>
      <c r="QVK313" s="43"/>
      <c r="QVL313" s="359"/>
      <c r="QVM313" s="359"/>
      <c r="QVN313" s="359"/>
      <c r="QVO313" s="145"/>
      <c r="QVP313" s="360"/>
      <c r="QVR313" s="42"/>
      <c r="QVS313" s="43"/>
      <c r="QVT313" s="359"/>
      <c r="QVU313" s="359"/>
      <c r="QVV313" s="359"/>
      <c r="QVW313" s="145"/>
      <c r="QVX313" s="360"/>
      <c r="QVZ313" s="42"/>
      <c r="QWA313" s="43"/>
      <c r="QWB313" s="359"/>
      <c r="QWC313" s="359"/>
      <c r="QWD313" s="359"/>
      <c r="QWE313" s="145"/>
      <c r="QWF313" s="360"/>
      <c r="QWH313" s="42"/>
      <c r="QWI313" s="43"/>
      <c r="QWJ313" s="359"/>
      <c r="QWK313" s="359"/>
      <c r="QWL313" s="359"/>
      <c r="QWM313" s="145"/>
      <c r="QWN313" s="360"/>
      <c r="QWP313" s="42"/>
      <c r="QWQ313" s="43"/>
      <c r="QWR313" s="359"/>
      <c r="QWS313" s="359"/>
      <c r="QWT313" s="359"/>
      <c r="QWU313" s="145"/>
      <c r="QWV313" s="360"/>
      <c r="QWX313" s="42"/>
      <c r="QWY313" s="43"/>
      <c r="QWZ313" s="359"/>
      <c r="QXA313" s="359"/>
      <c r="QXB313" s="359"/>
      <c r="QXC313" s="145"/>
      <c r="QXD313" s="360"/>
      <c r="QXF313" s="42"/>
      <c r="QXG313" s="43"/>
      <c r="QXH313" s="359"/>
      <c r="QXI313" s="359"/>
      <c r="QXJ313" s="359"/>
      <c r="QXK313" s="145"/>
      <c r="QXL313" s="360"/>
      <c r="QXN313" s="42"/>
      <c r="QXO313" s="43"/>
      <c r="QXP313" s="359"/>
      <c r="QXQ313" s="359"/>
      <c r="QXR313" s="359"/>
      <c r="QXS313" s="145"/>
      <c r="QXT313" s="360"/>
      <c r="QXV313" s="42"/>
      <c r="QXW313" s="43"/>
      <c r="QXX313" s="359"/>
      <c r="QXY313" s="359"/>
      <c r="QXZ313" s="359"/>
      <c r="QYA313" s="145"/>
      <c r="QYB313" s="360"/>
      <c r="QYD313" s="42"/>
      <c r="QYE313" s="43"/>
      <c r="QYF313" s="359"/>
      <c r="QYG313" s="359"/>
      <c r="QYH313" s="359"/>
      <c r="QYI313" s="145"/>
      <c r="QYJ313" s="360"/>
      <c r="QYL313" s="42"/>
      <c r="QYM313" s="43"/>
      <c r="QYN313" s="359"/>
      <c r="QYO313" s="359"/>
      <c r="QYP313" s="359"/>
      <c r="QYQ313" s="145"/>
      <c r="QYR313" s="360"/>
      <c r="QYT313" s="42"/>
      <c r="QYU313" s="43"/>
      <c r="QYV313" s="359"/>
      <c r="QYW313" s="359"/>
      <c r="QYX313" s="359"/>
      <c r="QYY313" s="145"/>
      <c r="QYZ313" s="360"/>
      <c r="QZB313" s="42"/>
      <c r="QZC313" s="43"/>
      <c r="QZD313" s="359"/>
      <c r="QZE313" s="359"/>
      <c r="QZF313" s="359"/>
      <c r="QZG313" s="145"/>
      <c r="QZH313" s="360"/>
      <c r="QZJ313" s="42"/>
      <c r="QZK313" s="43"/>
      <c r="QZL313" s="359"/>
      <c r="QZM313" s="359"/>
      <c r="QZN313" s="359"/>
      <c r="QZO313" s="145"/>
      <c r="QZP313" s="360"/>
      <c r="QZR313" s="42"/>
      <c r="QZS313" s="43"/>
      <c r="QZT313" s="359"/>
      <c r="QZU313" s="359"/>
      <c r="QZV313" s="359"/>
      <c r="QZW313" s="145"/>
      <c r="QZX313" s="360"/>
      <c r="QZZ313" s="42"/>
      <c r="RAA313" s="43"/>
      <c r="RAB313" s="359"/>
      <c r="RAC313" s="359"/>
      <c r="RAD313" s="359"/>
      <c r="RAE313" s="145"/>
      <c r="RAF313" s="360"/>
      <c r="RAH313" s="42"/>
      <c r="RAI313" s="43"/>
      <c r="RAJ313" s="359"/>
      <c r="RAK313" s="359"/>
      <c r="RAL313" s="359"/>
      <c r="RAM313" s="145"/>
      <c r="RAN313" s="360"/>
      <c r="RAP313" s="42"/>
      <c r="RAQ313" s="43"/>
      <c r="RAR313" s="359"/>
      <c r="RAS313" s="359"/>
      <c r="RAT313" s="359"/>
      <c r="RAU313" s="145"/>
      <c r="RAV313" s="360"/>
      <c r="RAX313" s="42"/>
      <c r="RAY313" s="43"/>
      <c r="RAZ313" s="359"/>
      <c r="RBA313" s="359"/>
      <c r="RBB313" s="359"/>
      <c r="RBC313" s="145"/>
      <c r="RBD313" s="360"/>
      <c r="RBF313" s="42"/>
      <c r="RBG313" s="43"/>
      <c r="RBH313" s="359"/>
      <c r="RBI313" s="359"/>
      <c r="RBJ313" s="359"/>
      <c r="RBK313" s="145"/>
      <c r="RBL313" s="360"/>
      <c r="RBN313" s="42"/>
      <c r="RBO313" s="43"/>
      <c r="RBP313" s="359"/>
      <c r="RBQ313" s="359"/>
      <c r="RBR313" s="359"/>
      <c r="RBS313" s="145"/>
      <c r="RBT313" s="360"/>
      <c r="RBV313" s="42"/>
      <c r="RBW313" s="43"/>
      <c r="RBX313" s="359"/>
      <c r="RBY313" s="359"/>
      <c r="RBZ313" s="359"/>
      <c r="RCA313" s="145"/>
      <c r="RCB313" s="360"/>
      <c r="RCD313" s="42"/>
      <c r="RCE313" s="43"/>
      <c r="RCF313" s="359"/>
      <c r="RCG313" s="359"/>
      <c r="RCH313" s="359"/>
      <c r="RCI313" s="145"/>
      <c r="RCJ313" s="360"/>
      <c r="RCL313" s="42"/>
      <c r="RCM313" s="43"/>
      <c r="RCN313" s="359"/>
      <c r="RCO313" s="359"/>
      <c r="RCP313" s="359"/>
      <c r="RCQ313" s="145"/>
      <c r="RCR313" s="360"/>
      <c r="RCT313" s="42"/>
      <c r="RCU313" s="43"/>
      <c r="RCV313" s="359"/>
      <c r="RCW313" s="359"/>
      <c r="RCX313" s="359"/>
      <c r="RCY313" s="145"/>
      <c r="RCZ313" s="360"/>
      <c r="RDB313" s="42"/>
      <c r="RDC313" s="43"/>
      <c r="RDD313" s="359"/>
      <c r="RDE313" s="359"/>
      <c r="RDF313" s="359"/>
      <c r="RDG313" s="145"/>
      <c r="RDH313" s="360"/>
      <c r="RDJ313" s="42"/>
      <c r="RDK313" s="43"/>
      <c r="RDL313" s="359"/>
      <c r="RDM313" s="359"/>
      <c r="RDN313" s="359"/>
      <c r="RDO313" s="145"/>
      <c r="RDP313" s="360"/>
      <c r="RDR313" s="42"/>
      <c r="RDS313" s="43"/>
      <c r="RDT313" s="359"/>
      <c r="RDU313" s="359"/>
      <c r="RDV313" s="359"/>
      <c r="RDW313" s="145"/>
      <c r="RDX313" s="360"/>
      <c r="RDZ313" s="42"/>
      <c r="REA313" s="43"/>
      <c r="REB313" s="359"/>
      <c r="REC313" s="359"/>
      <c r="RED313" s="359"/>
      <c r="REE313" s="145"/>
      <c r="REF313" s="360"/>
      <c r="REH313" s="42"/>
      <c r="REI313" s="43"/>
      <c r="REJ313" s="359"/>
      <c r="REK313" s="359"/>
      <c r="REL313" s="359"/>
      <c r="REM313" s="145"/>
      <c r="REN313" s="360"/>
      <c r="REP313" s="42"/>
      <c r="REQ313" s="43"/>
      <c r="RER313" s="359"/>
      <c r="RES313" s="359"/>
      <c r="RET313" s="359"/>
      <c r="REU313" s="145"/>
      <c r="REV313" s="360"/>
      <c r="REX313" s="42"/>
      <c r="REY313" s="43"/>
      <c r="REZ313" s="359"/>
      <c r="RFA313" s="359"/>
      <c r="RFB313" s="359"/>
      <c r="RFC313" s="145"/>
      <c r="RFD313" s="360"/>
      <c r="RFF313" s="42"/>
      <c r="RFG313" s="43"/>
      <c r="RFH313" s="359"/>
      <c r="RFI313" s="359"/>
      <c r="RFJ313" s="359"/>
      <c r="RFK313" s="145"/>
      <c r="RFL313" s="360"/>
      <c r="RFN313" s="42"/>
      <c r="RFO313" s="43"/>
      <c r="RFP313" s="359"/>
      <c r="RFQ313" s="359"/>
      <c r="RFR313" s="359"/>
      <c r="RFS313" s="145"/>
      <c r="RFT313" s="360"/>
      <c r="RFV313" s="42"/>
      <c r="RFW313" s="43"/>
      <c r="RFX313" s="359"/>
      <c r="RFY313" s="359"/>
      <c r="RFZ313" s="359"/>
      <c r="RGA313" s="145"/>
      <c r="RGB313" s="360"/>
      <c r="RGD313" s="42"/>
      <c r="RGE313" s="43"/>
      <c r="RGF313" s="359"/>
      <c r="RGG313" s="359"/>
      <c r="RGH313" s="359"/>
      <c r="RGI313" s="145"/>
      <c r="RGJ313" s="360"/>
      <c r="RGL313" s="42"/>
      <c r="RGM313" s="43"/>
      <c r="RGN313" s="359"/>
      <c r="RGO313" s="359"/>
      <c r="RGP313" s="359"/>
      <c r="RGQ313" s="145"/>
      <c r="RGR313" s="360"/>
      <c r="RGT313" s="42"/>
      <c r="RGU313" s="43"/>
      <c r="RGV313" s="359"/>
      <c r="RGW313" s="359"/>
      <c r="RGX313" s="359"/>
      <c r="RGY313" s="145"/>
      <c r="RGZ313" s="360"/>
      <c r="RHB313" s="42"/>
      <c r="RHC313" s="43"/>
      <c r="RHD313" s="359"/>
      <c r="RHE313" s="359"/>
      <c r="RHF313" s="359"/>
      <c r="RHG313" s="145"/>
      <c r="RHH313" s="360"/>
      <c r="RHJ313" s="42"/>
      <c r="RHK313" s="43"/>
      <c r="RHL313" s="359"/>
      <c r="RHM313" s="359"/>
      <c r="RHN313" s="359"/>
      <c r="RHO313" s="145"/>
      <c r="RHP313" s="360"/>
      <c r="RHR313" s="42"/>
      <c r="RHS313" s="43"/>
      <c r="RHT313" s="359"/>
      <c r="RHU313" s="359"/>
      <c r="RHV313" s="359"/>
      <c r="RHW313" s="145"/>
      <c r="RHX313" s="360"/>
      <c r="RHZ313" s="42"/>
      <c r="RIA313" s="43"/>
      <c r="RIB313" s="359"/>
      <c r="RIC313" s="359"/>
      <c r="RID313" s="359"/>
      <c r="RIE313" s="145"/>
      <c r="RIF313" s="360"/>
      <c r="RIH313" s="42"/>
      <c r="RII313" s="43"/>
      <c r="RIJ313" s="359"/>
      <c r="RIK313" s="359"/>
      <c r="RIL313" s="359"/>
      <c r="RIM313" s="145"/>
      <c r="RIN313" s="360"/>
      <c r="RIP313" s="42"/>
      <c r="RIQ313" s="43"/>
      <c r="RIR313" s="359"/>
      <c r="RIS313" s="359"/>
      <c r="RIT313" s="359"/>
      <c r="RIU313" s="145"/>
      <c r="RIV313" s="360"/>
      <c r="RIX313" s="42"/>
      <c r="RIY313" s="43"/>
      <c r="RIZ313" s="359"/>
      <c r="RJA313" s="359"/>
      <c r="RJB313" s="359"/>
      <c r="RJC313" s="145"/>
      <c r="RJD313" s="360"/>
      <c r="RJF313" s="42"/>
      <c r="RJG313" s="43"/>
      <c r="RJH313" s="359"/>
      <c r="RJI313" s="359"/>
      <c r="RJJ313" s="359"/>
      <c r="RJK313" s="145"/>
      <c r="RJL313" s="360"/>
      <c r="RJN313" s="42"/>
      <c r="RJO313" s="43"/>
      <c r="RJP313" s="359"/>
      <c r="RJQ313" s="359"/>
      <c r="RJR313" s="359"/>
      <c r="RJS313" s="145"/>
      <c r="RJT313" s="360"/>
      <c r="RJV313" s="42"/>
      <c r="RJW313" s="43"/>
      <c r="RJX313" s="359"/>
      <c r="RJY313" s="359"/>
      <c r="RJZ313" s="359"/>
      <c r="RKA313" s="145"/>
      <c r="RKB313" s="360"/>
      <c r="RKD313" s="42"/>
      <c r="RKE313" s="43"/>
      <c r="RKF313" s="359"/>
      <c r="RKG313" s="359"/>
      <c r="RKH313" s="359"/>
      <c r="RKI313" s="145"/>
      <c r="RKJ313" s="360"/>
      <c r="RKL313" s="42"/>
      <c r="RKM313" s="43"/>
      <c r="RKN313" s="359"/>
      <c r="RKO313" s="359"/>
      <c r="RKP313" s="359"/>
      <c r="RKQ313" s="145"/>
      <c r="RKR313" s="360"/>
      <c r="RKT313" s="42"/>
      <c r="RKU313" s="43"/>
      <c r="RKV313" s="359"/>
      <c r="RKW313" s="359"/>
      <c r="RKX313" s="359"/>
      <c r="RKY313" s="145"/>
      <c r="RKZ313" s="360"/>
      <c r="RLB313" s="42"/>
      <c r="RLC313" s="43"/>
      <c r="RLD313" s="359"/>
      <c r="RLE313" s="359"/>
      <c r="RLF313" s="359"/>
      <c r="RLG313" s="145"/>
      <c r="RLH313" s="360"/>
      <c r="RLJ313" s="42"/>
      <c r="RLK313" s="43"/>
      <c r="RLL313" s="359"/>
      <c r="RLM313" s="359"/>
      <c r="RLN313" s="359"/>
      <c r="RLO313" s="145"/>
      <c r="RLP313" s="360"/>
      <c r="RLR313" s="42"/>
      <c r="RLS313" s="43"/>
      <c r="RLT313" s="359"/>
      <c r="RLU313" s="359"/>
      <c r="RLV313" s="359"/>
      <c r="RLW313" s="145"/>
      <c r="RLX313" s="360"/>
      <c r="RLZ313" s="42"/>
      <c r="RMA313" s="43"/>
      <c r="RMB313" s="359"/>
      <c r="RMC313" s="359"/>
      <c r="RMD313" s="359"/>
      <c r="RME313" s="145"/>
      <c r="RMF313" s="360"/>
      <c r="RMH313" s="42"/>
      <c r="RMI313" s="43"/>
      <c r="RMJ313" s="359"/>
      <c r="RMK313" s="359"/>
      <c r="RML313" s="359"/>
      <c r="RMM313" s="145"/>
      <c r="RMN313" s="360"/>
      <c r="RMP313" s="42"/>
      <c r="RMQ313" s="43"/>
      <c r="RMR313" s="359"/>
      <c r="RMS313" s="359"/>
      <c r="RMT313" s="359"/>
      <c r="RMU313" s="145"/>
      <c r="RMV313" s="360"/>
      <c r="RMX313" s="42"/>
      <c r="RMY313" s="43"/>
      <c r="RMZ313" s="359"/>
      <c r="RNA313" s="359"/>
      <c r="RNB313" s="359"/>
      <c r="RNC313" s="145"/>
      <c r="RND313" s="360"/>
      <c r="RNF313" s="42"/>
      <c r="RNG313" s="43"/>
      <c r="RNH313" s="359"/>
      <c r="RNI313" s="359"/>
      <c r="RNJ313" s="359"/>
      <c r="RNK313" s="145"/>
      <c r="RNL313" s="360"/>
      <c r="RNN313" s="42"/>
      <c r="RNO313" s="43"/>
      <c r="RNP313" s="359"/>
      <c r="RNQ313" s="359"/>
      <c r="RNR313" s="359"/>
      <c r="RNS313" s="145"/>
      <c r="RNT313" s="360"/>
      <c r="RNV313" s="42"/>
      <c r="RNW313" s="43"/>
      <c r="RNX313" s="359"/>
      <c r="RNY313" s="359"/>
      <c r="RNZ313" s="359"/>
      <c r="ROA313" s="145"/>
      <c r="ROB313" s="360"/>
      <c r="ROD313" s="42"/>
      <c r="ROE313" s="43"/>
      <c r="ROF313" s="359"/>
      <c r="ROG313" s="359"/>
      <c r="ROH313" s="359"/>
      <c r="ROI313" s="145"/>
      <c r="ROJ313" s="360"/>
      <c r="ROL313" s="42"/>
      <c r="ROM313" s="43"/>
      <c r="RON313" s="359"/>
      <c r="ROO313" s="359"/>
      <c r="ROP313" s="359"/>
      <c r="ROQ313" s="145"/>
      <c r="ROR313" s="360"/>
      <c r="ROT313" s="42"/>
      <c r="ROU313" s="43"/>
      <c r="ROV313" s="359"/>
      <c r="ROW313" s="359"/>
      <c r="ROX313" s="359"/>
      <c r="ROY313" s="145"/>
      <c r="ROZ313" s="360"/>
      <c r="RPB313" s="42"/>
      <c r="RPC313" s="43"/>
      <c r="RPD313" s="359"/>
      <c r="RPE313" s="359"/>
      <c r="RPF313" s="359"/>
      <c r="RPG313" s="145"/>
      <c r="RPH313" s="360"/>
      <c r="RPJ313" s="42"/>
      <c r="RPK313" s="43"/>
      <c r="RPL313" s="359"/>
      <c r="RPM313" s="359"/>
      <c r="RPN313" s="359"/>
      <c r="RPO313" s="145"/>
      <c r="RPP313" s="360"/>
      <c r="RPR313" s="42"/>
      <c r="RPS313" s="43"/>
      <c r="RPT313" s="359"/>
      <c r="RPU313" s="359"/>
      <c r="RPV313" s="359"/>
      <c r="RPW313" s="145"/>
      <c r="RPX313" s="360"/>
      <c r="RPZ313" s="42"/>
      <c r="RQA313" s="43"/>
      <c r="RQB313" s="359"/>
      <c r="RQC313" s="359"/>
      <c r="RQD313" s="359"/>
      <c r="RQE313" s="145"/>
      <c r="RQF313" s="360"/>
      <c r="RQH313" s="42"/>
      <c r="RQI313" s="43"/>
      <c r="RQJ313" s="359"/>
      <c r="RQK313" s="359"/>
      <c r="RQL313" s="359"/>
      <c r="RQM313" s="145"/>
      <c r="RQN313" s="360"/>
      <c r="RQP313" s="42"/>
      <c r="RQQ313" s="43"/>
      <c r="RQR313" s="359"/>
      <c r="RQS313" s="359"/>
      <c r="RQT313" s="359"/>
      <c r="RQU313" s="145"/>
      <c r="RQV313" s="360"/>
      <c r="RQX313" s="42"/>
      <c r="RQY313" s="43"/>
      <c r="RQZ313" s="359"/>
      <c r="RRA313" s="359"/>
      <c r="RRB313" s="359"/>
      <c r="RRC313" s="145"/>
      <c r="RRD313" s="360"/>
      <c r="RRF313" s="42"/>
      <c r="RRG313" s="43"/>
      <c r="RRH313" s="359"/>
      <c r="RRI313" s="359"/>
      <c r="RRJ313" s="359"/>
      <c r="RRK313" s="145"/>
      <c r="RRL313" s="360"/>
      <c r="RRN313" s="42"/>
      <c r="RRO313" s="43"/>
      <c r="RRP313" s="359"/>
      <c r="RRQ313" s="359"/>
      <c r="RRR313" s="359"/>
      <c r="RRS313" s="145"/>
      <c r="RRT313" s="360"/>
      <c r="RRV313" s="42"/>
      <c r="RRW313" s="43"/>
      <c r="RRX313" s="359"/>
      <c r="RRY313" s="359"/>
      <c r="RRZ313" s="359"/>
      <c r="RSA313" s="145"/>
      <c r="RSB313" s="360"/>
      <c r="RSD313" s="42"/>
      <c r="RSE313" s="43"/>
      <c r="RSF313" s="359"/>
      <c r="RSG313" s="359"/>
      <c r="RSH313" s="359"/>
      <c r="RSI313" s="145"/>
      <c r="RSJ313" s="360"/>
      <c r="RSL313" s="42"/>
      <c r="RSM313" s="43"/>
      <c r="RSN313" s="359"/>
      <c r="RSO313" s="359"/>
      <c r="RSP313" s="359"/>
      <c r="RSQ313" s="145"/>
      <c r="RSR313" s="360"/>
      <c r="RST313" s="42"/>
      <c r="RSU313" s="43"/>
      <c r="RSV313" s="359"/>
      <c r="RSW313" s="359"/>
      <c r="RSX313" s="359"/>
      <c r="RSY313" s="145"/>
      <c r="RSZ313" s="360"/>
      <c r="RTB313" s="42"/>
      <c r="RTC313" s="43"/>
      <c r="RTD313" s="359"/>
      <c r="RTE313" s="359"/>
      <c r="RTF313" s="359"/>
      <c r="RTG313" s="145"/>
      <c r="RTH313" s="360"/>
      <c r="RTJ313" s="42"/>
      <c r="RTK313" s="43"/>
      <c r="RTL313" s="359"/>
      <c r="RTM313" s="359"/>
      <c r="RTN313" s="359"/>
      <c r="RTO313" s="145"/>
      <c r="RTP313" s="360"/>
      <c r="RTR313" s="42"/>
      <c r="RTS313" s="43"/>
      <c r="RTT313" s="359"/>
      <c r="RTU313" s="359"/>
      <c r="RTV313" s="359"/>
      <c r="RTW313" s="145"/>
      <c r="RTX313" s="360"/>
      <c r="RTZ313" s="42"/>
      <c r="RUA313" s="43"/>
      <c r="RUB313" s="359"/>
      <c r="RUC313" s="359"/>
      <c r="RUD313" s="359"/>
      <c r="RUE313" s="145"/>
      <c r="RUF313" s="360"/>
      <c r="RUH313" s="42"/>
      <c r="RUI313" s="43"/>
      <c r="RUJ313" s="359"/>
      <c r="RUK313" s="359"/>
      <c r="RUL313" s="359"/>
      <c r="RUM313" s="145"/>
      <c r="RUN313" s="360"/>
      <c r="RUP313" s="42"/>
      <c r="RUQ313" s="43"/>
      <c r="RUR313" s="359"/>
      <c r="RUS313" s="359"/>
      <c r="RUT313" s="359"/>
      <c r="RUU313" s="145"/>
      <c r="RUV313" s="360"/>
      <c r="RUX313" s="42"/>
      <c r="RUY313" s="43"/>
      <c r="RUZ313" s="359"/>
      <c r="RVA313" s="359"/>
      <c r="RVB313" s="359"/>
      <c r="RVC313" s="145"/>
      <c r="RVD313" s="360"/>
      <c r="RVF313" s="42"/>
      <c r="RVG313" s="43"/>
      <c r="RVH313" s="359"/>
      <c r="RVI313" s="359"/>
      <c r="RVJ313" s="359"/>
      <c r="RVK313" s="145"/>
      <c r="RVL313" s="360"/>
      <c r="RVN313" s="42"/>
      <c r="RVO313" s="43"/>
      <c r="RVP313" s="359"/>
      <c r="RVQ313" s="359"/>
      <c r="RVR313" s="359"/>
      <c r="RVS313" s="145"/>
      <c r="RVT313" s="360"/>
      <c r="RVV313" s="42"/>
      <c r="RVW313" s="43"/>
      <c r="RVX313" s="359"/>
      <c r="RVY313" s="359"/>
      <c r="RVZ313" s="359"/>
      <c r="RWA313" s="145"/>
      <c r="RWB313" s="360"/>
      <c r="RWD313" s="42"/>
      <c r="RWE313" s="43"/>
      <c r="RWF313" s="359"/>
      <c r="RWG313" s="359"/>
      <c r="RWH313" s="359"/>
      <c r="RWI313" s="145"/>
      <c r="RWJ313" s="360"/>
      <c r="RWL313" s="42"/>
      <c r="RWM313" s="43"/>
      <c r="RWN313" s="359"/>
      <c r="RWO313" s="359"/>
      <c r="RWP313" s="359"/>
      <c r="RWQ313" s="145"/>
      <c r="RWR313" s="360"/>
      <c r="RWT313" s="42"/>
      <c r="RWU313" s="43"/>
      <c r="RWV313" s="359"/>
      <c r="RWW313" s="359"/>
      <c r="RWX313" s="359"/>
      <c r="RWY313" s="145"/>
      <c r="RWZ313" s="360"/>
      <c r="RXB313" s="42"/>
      <c r="RXC313" s="43"/>
      <c r="RXD313" s="359"/>
      <c r="RXE313" s="359"/>
      <c r="RXF313" s="359"/>
      <c r="RXG313" s="145"/>
      <c r="RXH313" s="360"/>
      <c r="RXJ313" s="42"/>
      <c r="RXK313" s="43"/>
      <c r="RXL313" s="359"/>
      <c r="RXM313" s="359"/>
      <c r="RXN313" s="359"/>
      <c r="RXO313" s="145"/>
      <c r="RXP313" s="360"/>
      <c r="RXR313" s="42"/>
      <c r="RXS313" s="43"/>
      <c r="RXT313" s="359"/>
      <c r="RXU313" s="359"/>
      <c r="RXV313" s="359"/>
      <c r="RXW313" s="145"/>
      <c r="RXX313" s="360"/>
      <c r="RXZ313" s="42"/>
      <c r="RYA313" s="43"/>
      <c r="RYB313" s="359"/>
      <c r="RYC313" s="359"/>
      <c r="RYD313" s="359"/>
      <c r="RYE313" s="145"/>
      <c r="RYF313" s="360"/>
      <c r="RYH313" s="42"/>
      <c r="RYI313" s="43"/>
      <c r="RYJ313" s="359"/>
      <c r="RYK313" s="359"/>
      <c r="RYL313" s="359"/>
      <c r="RYM313" s="145"/>
      <c r="RYN313" s="360"/>
      <c r="RYP313" s="42"/>
      <c r="RYQ313" s="43"/>
      <c r="RYR313" s="359"/>
      <c r="RYS313" s="359"/>
      <c r="RYT313" s="359"/>
      <c r="RYU313" s="145"/>
      <c r="RYV313" s="360"/>
      <c r="RYX313" s="42"/>
      <c r="RYY313" s="43"/>
      <c r="RYZ313" s="359"/>
      <c r="RZA313" s="359"/>
      <c r="RZB313" s="359"/>
      <c r="RZC313" s="145"/>
      <c r="RZD313" s="360"/>
      <c r="RZF313" s="42"/>
      <c r="RZG313" s="43"/>
      <c r="RZH313" s="359"/>
      <c r="RZI313" s="359"/>
      <c r="RZJ313" s="359"/>
      <c r="RZK313" s="145"/>
      <c r="RZL313" s="360"/>
      <c r="RZN313" s="42"/>
      <c r="RZO313" s="43"/>
      <c r="RZP313" s="359"/>
      <c r="RZQ313" s="359"/>
      <c r="RZR313" s="359"/>
      <c r="RZS313" s="145"/>
      <c r="RZT313" s="360"/>
      <c r="RZV313" s="42"/>
      <c r="RZW313" s="43"/>
      <c r="RZX313" s="359"/>
      <c r="RZY313" s="359"/>
      <c r="RZZ313" s="359"/>
      <c r="SAA313" s="145"/>
      <c r="SAB313" s="360"/>
      <c r="SAD313" s="42"/>
      <c r="SAE313" s="43"/>
      <c r="SAF313" s="359"/>
      <c r="SAG313" s="359"/>
      <c r="SAH313" s="359"/>
      <c r="SAI313" s="145"/>
      <c r="SAJ313" s="360"/>
      <c r="SAL313" s="42"/>
      <c r="SAM313" s="43"/>
      <c r="SAN313" s="359"/>
      <c r="SAO313" s="359"/>
      <c r="SAP313" s="359"/>
      <c r="SAQ313" s="145"/>
      <c r="SAR313" s="360"/>
      <c r="SAT313" s="42"/>
      <c r="SAU313" s="43"/>
      <c r="SAV313" s="359"/>
      <c r="SAW313" s="359"/>
      <c r="SAX313" s="359"/>
      <c r="SAY313" s="145"/>
      <c r="SAZ313" s="360"/>
      <c r="SBB313" s="42"/>
      <c r="SBC313" s="43"/>
      <c r="SBD313" s="359"/>
      <c r="SBE313" s="359"/>
      <c r="SBF313" s="359"/>
      <c r="SBG313" s="145"/>
      <c r="SBH313" s="360"/>
      <c r="SBJ313" s="42"/>
      <c r="SBK313" s="43"/>
      <c r="SBL313" s="359"/>
      <c r="SBM313" s="359"/>
      <c r="SBN313" s="359"/>
      <c r="SBO313" s="145"/>
      <c r="SBP313" s="360"/>
      <c r="SBR313" s="42"/>
      <c r="SBS313" s="43"/>
      <c r="SBT313" s="359"/>
      <c r="SBU313" s="359"/>
      <c r="SBV313" s="359"/>
      <c r="SBW313" s="145"/>
      <c r="SBX313" s="360"/>
      <c r="SBZ313" s="42"/>
      <c r="SCA313" s="43"/>
      <c r="SCB313" s="359"/>
      <c r="SCC313" s="359"/>
      <c r="SCD313" s="359"/>
      <c r="SCE313" s="145"/>
      <c r="SCF313" s="360"/>
      <c r="SCH313" s="42"/>
      <c r="SCI313" s="43"/>
      <c r="SCJ313" s="359"/>
      <c r="SCK313" s="359"/>
      <c r="SCL313" s="359"/>
      <c r="SCM313" s="145"/>
      <c r="SCN313" s="360"/>
      <c r="SCP313" s="42"/>
      <c r="SCQ313" s="43"/>
      <c r="SCR313" s="359"/>
      <c r="SCS313" s="359"/>
      <c r="SCT313" s="359"/>
      <c r="SCU313" s="145"/>
      <c r="SCV313" s="360"/>
      <c r="SCX313" s="42"/>
      <c r="SCY313" s="43"/>
      <c r="SCZ313" s="359"/>
      <c r="SDA313" s="359"/>
      <c r="SDB313" s="359"/>
      <c r="SDC313" s="145"/>
      <c r="SDD313" s="360"/>
      <c r="SDF313" s="42"/>
      <c r="SDG313" s="43"/>
      <c r="SDH313" s="359"/>
      <c r="SDI313" s="359"/>
      <c r="SDJ313" s="359"/>
      <c r="SDK313" s="145"/>
      <c r="SDL313" s="360"/>
      <c r="SDN313" s="42"/>
      <c r="SDO313" s="43"/>
      <c r="SDP313" s="359"/>
      <c r="SDQ313" s="359"/>
      <c r="SDR313" s="359"/>
      <c r="SDS313" s="145"/>
      <c r="SDT313" s="360"/>
      <c r="SDV313" s="42"/>
      <c r="SDW313" s="43"/>
      <c r="SDX313" s="359"/>
      <c r="SDY313" s="359"/>
      <c r="SDZ313" s="359"/>
      <c r="SEA313" s="145"/>
      <c r="SEB313" s="360"/>
      <c r="SED313" s="42"/>
      <c r="SEE313" s="43"/>
      <c r="SEF313" s="359"/>
      <c r="SEG313" s="359"/>
      <c r="SEH313" s="359"/>
      <c r="SEI313" s="145"/>
      <c r="SEJ313" s="360"/>
      <c r="SEL313" s="42"/>
      <c r="SEM313" s="43"/>
      <c r="SEN313" s="359"/>
      <c r="SEO313" s="359"/>
      <c r="SEP313" s="359"/>
      <c r="SEQ313" s="145"/>
      <c r="SER313" s="360"/>
      <c r="SET313" s="42"/>
      <c r="SEU313" s="43"/>
      <c r="SEV313" s="359"/>
      <c r="SEW313" s="359"/>
      <c r="SEX313" s="359"/>
      <c r="SEY313" s="145"/>
      <c r="SEZ313" s="360"/>
      <c r="SFB313" s="42"/>
      <c r="SFC313" s="43"/>
      <c r="SFD313" s="359"/>
      <c r="SFE313" s="359"/>
      <c r="SFF313" s="359"/>
      <c r="SFG313" s="145"/>
      <c r="SFH313" s="360"/>
      <c r="SFJ313" s="42"/>
      <c r="SFK313" s="43"/>
      <c r="SFL313" s="359"/>
      <c r="SFM313" s="359"/>
      <c r="SFN313" s="359"/>
      <c r="SFO313" s="145"/>
      <c r="SFP313" s="360"/>
      <c r="SFR313" s="42"/>
      <c r="SFS313" s="43"/>
      <c r="SFT313" s="359"/>
      <c r="SFU313" s="359"/>
      <c r="SFV313" s="359"/>
      <c r="SFW313" s="145"/>
      <c r="SFX313" s="360"/>
      <c r="SFZ313" s="42"/>
      <c r="SGA313" s="43"/>
      <c r="SGB313" s="359"/>
      <c r="SGC313" s="359"/>
      <c r="SGD313" s="359"/>
      <c r="SGE313" s="145"/>
      <c r="SGF313" s="360"/>
      <c r="SGH313" s="42"/>
      <c r="SGI313" s="43"/>
      <c r="SGJ313" s="359"/>
      <c r="SGK313" s="359"/>
      <c r="SGL313" s="359"/>
      <c r="SGM313" s="145"/>
      <c r="SGN313" s="360"/>
      <c r="SGP313" s="42"/>
      <c r="SGQ313" s="43"/>
      <c r="SGR313" s="359"/>
      <c r="SGS313" s="359"/>
      <c r="SGT313" s="359"/>
      <c r="SGU313" s="145"/>
      <c r="SGV313" s="360"/>
      <c r="SGX313" s="42"/>
      <c r="SGY313" s="43"/>
      <c r="SGZ313" s="359"/>
      <c r="SHA313" s="359"/>
      <c r="SHB313" s="359"/>
      <c r="SHC313" s="145"/>
      <c r="SHD313" s="360"/>
      <c r="SHF313" s="42"/>
      <c r="SHG313" s="43"/>
      <c r="SHH313" s="359"/>
      <c r="SHI313" s="359"/>
      <c r="SHJ313" s="359"/>
      <c r="SHK313" s="145"/>
      <c r="SHL313" s="360"/>
      <c r="SHN313" s="42"/>
      <c r="SHO313" s="43"/>
      <c r="SHP313" s="359"/>
      <c r="SHQ313" s="359"/>
      <c r="SHR313" s="359"/>
      <c r="SHS313" s="145"/>
      <c r="SHT313" s="360"/>
      <c r="SHV313" s="42"/>
      <c r="SHW313" s="43"/>
      <c r="SHX313" s="359"/>
      <c r="SHY313" s="359"/>
      <c r="SHZ313" s="359"/>
      <c r="SIA313" s="145"/>
      <c r="SIB313" s="360"/>
      <c r="SID313" s="42"/>
      <c r="SIE313" s="43"/>
      <c r="SIF313" s="359"/>
      <c r="SIG313" s="359"/>
      <c r="SIH313" s="359"/>
      <c r="SII313" s="145"/>
      <c r="SIJ313" s="360"/>
      <c r="SIL313" s="42"/>
      <c r="SIM313" s="43"/>
      <c r="SIN313" s="359"/>
      <c r="SIO313" s="359"/>
      <c r="SIP313" s="359"/>
      <c r="SIQ313" s="145"/>
      <c r="SIR313" s="360"/>
      <c r="SIT313" s="42"/>
      <c r="SIU313" s="43"/>
      <c r="SIV313" s="359"/>
      <c r="SIW313" s="359"/>
      <c r="SIX313" s="359"/>
      <c r="SIY313" s="145"/>
      <c r="SIZ313" s="360"/>
      <c r="SJB313" s="42"/>
      <c r="SJC313" s="43"/>
      <c r="SJD313" s="359"/>
      <c r="SJE313" s="359"/>
      <c r="SJF313" s="359"/>
      <c r="SJG313" s="145"/>
      <c r="SJH313" s="360"/>
      <c r="SJJ313" s="42"/>
      <c r="SJK313" s="43"/>
      <c r="SJL313" s="359"/>
      <c r="SJM313" s="359"/>
      <c r="SJN313" s="359"/>
      <c r="SJO313" s="145"/>
      <c r="SJP313" s="360"/>
      <c r="SJR313" s="42"/>
      <c r="SJS313" s="43"/>
      <c r="SJT313" s="359"/>
      <c r="SJU313" s="359"/>
      <c r="SJV313" s="359"/>
      <c r="SJW313" s="145"/>
      <c r="SJX313" s="360"/>
      <c r="SJZ313" s="42"/>
      <c r="SKA313" s="43"/>
      <c r="SKB313" s="359"/>
      <c r="SKC313" s="359"/>
      <c r="SKD313" s="359"/>
      <c r="SKE313" s="145"/>
      <c r="SKF313" s="360"/>
      <c r="SKH313" s="42"/>
      <c r="SKI313" s="43"/>
      <c r="SKJ313" s="359"/>
      <c r="SKK313" s="359"/>
      <c r="SKL313" s="359"/>
      <c r="SKM313" s="145"/>
      <c r="SKN313" s="360"/>
      <c r="SKP313" s="42"/>
      <c r="SKQ313" s="43"/>
      <c r="SKR313" s="359"/>
      <c r="SKS313" s="359"/>
      <c r="SKT313" s="359"/>
      <c r="SKU313" s="145"/>
      <c r="SKV313" s="360"/>
      <c r="SKX313" s="42"/>
      <c r="SKY313" s="43"/>
      <c r="SKZ313" s="359"/>
      <c r="SLA313" s="359"/>
      <c r="SLB313" s="359"/>
      <c r="SLC313" s="145"/>
      <c r="SLD313" s="360"/>
      <c r="SLF313" s="42"/>
      <c r="SLG313" s="43"/>
      <c r="SLH313" s="359"/>
      <c r="SLI313" s="359"/>
      <c r="SLJ313" s="359"/>
      <c r="SLK313" s="145"/>
      <c r="SLL313" s="360"/>
      <c r="SLN313" s="42"/>
      <c r="SLO313" s="43"/>
      <c r="SLP313" s="359"/>
      <c r="SLQ313" s="359"/>
      <c r="SLR313" s="359"/>
      <c r="SLS313" s="145"/>
      <c r="SLT313" s="360"/>
      <c r="SLV313" s="42"/>
      <c r="SLW313" s="43"/>
      <c r="SLX313" s="359"/>
      <c r="SLY313" s="359"/>
      <c r="SLZ313" s="359"/>
      <c r="SMA313" s="145"/>
      <c r="SMB313" s="360"/>
      <c r="SMD313" s="42"/>
      <c r="SME313" s="43"/>
      <c r="SMF313" s="359"/>
      <c r="SMG313" s="359"/>
      <c r="SMH313" s="359"/>
      <c r="SMI313" s="145"/>
      <c r="SMJ313" s="360"/>
      <c r="SML313" s="42"/>
      <c r="SMM313" s="43"/>
      <c r="SMN313" s="359"/>
      <c r="SMO313" s="359"/>
      <c r="SMP313" s="359"/>
      <c r="SMQ313" s="145"/>
      <c r="SMR313" s="360"/>
      <c r="SMT313" s="42"/>
      <c r="SMU313" s="43"/>
      <c r="SMV313" s="359"/>
      <c r="SMW313" s="359"/>
      <c r="SMX313" s="359"/>
      <c r="SMY313" s="145"/>
      <c r="SMZ313" s="360"/>
      <c r="SNB313" s="42"/>
      <c r="SNC313" s="43"/>
      <c r="SND313" s="359"/>
      <c r="SNE313" s="359"/>
      <c r="SNF313" s="359"/>
      <c r="SNG313" s="145"/>
      <c r="SNH313" s="360"/>
      <c r="SNJ313" s="42"/>
      <c r="SNK313" s="43"/>
      <c r="SNL313" s="359"/>
      <c r="SNM313" s="359"/>
      <c r="SNN313" s="359"/>
      <c r="SNO313" s="145"/>
      <c r="SNP313" s="360"/>
      <c r="SNR313" s="42"/>
      <c r="SNS313" s="43"/>
      <c r="SNT313" s="359"/>
      <c r="SNU313" s="359"/>
      <c r="SNV313" s="359"/>
      <c r="SNW313" s="145"/>
      <c r="SNX313" s="360"/>
      <c r="SNZ313" s="42"/>
      <c r="SOA313" s="43"/>
      <c r="SOB313" s="359"/>
      <c r="SOC313" s="359"/>
      <c r="SOD313" s="359"/>
      <c r="SOE313" s="145"/>
      <c r="SOF313" s="360"/>
      <c r="SOH313" s="42"/>
      <c r="SOI313" s="43"/>
      <c r="SOJ313" s="359"/>
      <c r="SOK313" s="359"/>
      <c r="SOL313" s="359"/>
      <c r="SOM313" s="145"/>
      <c r="SON313" s="360"/>
      <c r="SOP313" s="42"/>
      <c r="SOQ313" s="43"/>
      <c r="SOR313" s="359"/>
      <c r="SOS313" s="359"/>
      <c r="SOT313" s="359"/>
      <c r="SOU313" s="145"/>
      <c r="SOV313" s="360"/>
      <c r="SOX313" s="42"/>
      <c r="SOY313" s="43"/>
      <c r="SOZ313" s="359"/>
      <c r="SPA313" s="359"/>
      <c r="SPB313" s="359"/>
      <c r="SPC313" s="145"/>
      <c r="SPD313" s="360"/>
      <c r="SPF313" s="42"/>
      <c r="SPG313" s="43"/>
      <c r="SPH313" s="359"/>
      <c r="SPI313" s="359"/>
      <c r="SPJ313" s="359"/>
      <c r="SPK313" s="145"/>
      <c r="SPL313" s="360"/>
      <c r="SPN313" s="42"/>
      <c r="SPO313" s="43"/>
      <c r="SPP313" s="359"/>
      <c r="SPQ313" s="359"/>
      <c r="SPR313" s="359"/>
      <c r="SPS313" s="145"/>
      <c r="SPT313" s="360"/>
      <c r="SPV313" s="42"/>
      <c r="SPW313" s="43"/>
      <c r="SPX313" s="359"/>
      <c r="SPY313" s="359"/>
      <c r="SPZ313" s="359"/>
      <c r="SQA313" s="145"/>
      <c r="SQB313" s="360"/>
      <c r="SQD313" s="42"/>
      <c r="SQE313" s="43"/>
      <c r="SQF313" s="359"/>
      <c r="SQG313" s="359"/>
      <c r="SQH313" s="359"/>
      <c r="SQI313" s="145"/>
      <c r="SQJ313" s="360"/>
      <c r="SQL313" s="42"/>
      <c r="SQM313" s="43"/>
      <c r="SQN313" s="359"/>
      <c r="SQO313" s="359"/>
      <c r="SQP313" s="359"/>
      <c r="SQQ313" s="145"/>
      <c r="SQR313" s="360"/>
      <c r="SQT313" s="42"/>
      <c r="SQU313" s="43"/>
      <c r="SQV313" s="359"/>
      <c r="SQW313" s="359"/>
      <c r="SQX313" s="359"/>
      <c r="SQY313" s="145"/>
      <c r="SQZ313" s="360"/>
      <c r="SRB313" s="42"/>
      <c r="SRC313" s="43"/>
      <c r="SRD313" s="359"/>
      <c r="SRE313" s="359"/>
      <c r="SRF313" s="359"/>
      <c r="SRG313" s="145"/>
      <c r="SRH313" s="360"/>
      <c r="SRJ313" s="42"/>
      <c r="SRK313" s="43"/>
      <c r="SRL313" s="359"/>
      <c r="SRM313" s="359"/>
      <c r="SRN313" s="359"/>
      <c r="SRO313" s="145"/>
      <c r="SRP313" s="360"/>
      <c r="SRR313" s="42"/>
      <c r="SRS313" s="43"/>
      <c r="SRT313" s="359"/>
      <c r="SRU313" s="359"/>
      <c r="SRV313" s="359"/>
      <c r="SRW313" s="145"/>
      <c r="SRX313" s="360"/>
      <c r="SRZ313" s="42"/>
      <c r="SSA313" s="43"/>
      <c r="SSB313" s="359"/>
      <c r="SSC313" s="359"/>
      <c r="SSD313" s="359"/>
      <c r="SSE313" s="145"/>
      <c r="SSF313" s="360"/>
      <c r="SSH313" s="42"/>
      <c r="SSI313" s="43"/>
      <c r="SSJ313" s="359"/>
      <c r="SSK313" s="359"/>
      <c r="SSL313" s="359"/>
      <c r="SSM313" s="145"/>
      <c r="SSN313" s="360"/>
      <c r="SSP313" s="42"/>
      <c r="SSQ313" s="43"/>
      <c r="SSR313" s="359"/>
      <c r="SSS313" s="359"/>
      <c r="SST313" s="359"/>
      <c r="SSU313" s="145"/>
      <c r="SSV313" s="360"/>
      <c r="SSX313" s="42"/>
      <c r="SSY313" s="43"/>
      <c r="SSZ313" s="359"/>
      <c r="STA313" s="359"/>
      <c r="STB313" s="359"/>
      <c r="STC313" s="145"/>
      <c r="STD313" s="360"/>
      <c r="STF313" s="42"/>
      <c r="STG313" s="43"/>
      <c r="STH313" s="359"/>
      <c r="STI313" s="359"/>
      <c r="STJ313" s="359"/>
      <c r="STK313" s="145"/>
      <c r="STL313" s="360"/>
      <c r="STN313" s="42"/>
      <c r="STO313" s="43"/>
      <c r="STP313" s="359"/>
      <c r="STQ313" s="359"/>
      <c r="STR313" s="359"/>
      <c r="STS313" s="145"/>
      <c r="STT313" s="360"/>
      <c r="STV313" s="42"/>
      <c r="STW313" s="43"/>
      <c r="STX313" s="359"/>
      <c r="STY313" s="359"/>
      <c r="STZ313" s="359"/>
      <c r="SUA313" s="145"/>
      <c r="SUB313" s="360"/>
      <c r="SUD313" s="42"/>
      <c r="SUE313" s="43"/>
      <c r="SUF313" s="359"/>
      <c r="SUG313" s="359"/>
      <c r="SUH313" s="359"/>
      <c r="SUI313" s="145"/>
      <c r="SUJ313" s="360"/>
      <c r="SUL313" s="42"/>
      <c r="SUM313" s="43"/>
      <c r="SUN313" s="359"/>
      <c r="SUO313" s="359"/>
      <c r="SUP313" s="359"/>
      <c r="SUQ313" s="145"/>
      <c r="SUR313" s="360"/>
      <c r="SUT313" s="42"/>
      <c r="SUU313" s="43"/>
      <c r="SUV313" s="359"/>
      <c r="SUW313" s="359"/>
      <c r="SUX313" s="359"/>
      <c r="SUY313" s="145"/>
      <c r="SUZ313" s="360"/>
      <c r="SVB313" s="42"/>
      <c r="SVC313" s="43"/>
      <c r="SVD313" s="359"/>
      <c r="SVE313" s="359"/>
      <c r="SVF313" s="359"/>
      <c r="SVG313" s="145"/>
      <c r="SVH313" s="360"/>
      <c r="SVJ313" s="42"/>
      <c r="SVK313" s="43"/>
      <c r="SVL313" s="359"/>
      <c r="SVM313" s="359"/>
      <c r="SVN313" s="359"/>
      <c r="SVO313" s="145"/>
      <c r="SVP313" s="360"/>
      <c r="SVR313" s="42"/>
      <c r="SVS313" s="43"/>
      <c r="SVT313" s="359"/>
      <c r="SVU313" s="359"/>
      <c r="SVV313" s="359"/>
      <c r="SVW313" s="145"/>
      <c r="SVX313" s="360"/>
      <c r="SVZ313" s="42"/>
      <c r="SWA313" s="43"/>
      <c r="SWB313" s="359"/>
      <c r="SWC313" s="359"/>
      <c r="SWD313" s="359"/>
      <c r="SWE313" s="145"/>
      <c r="SWF313" s="360"/>
      <c r="SWH313" s="42"/>
      <c r="SWI313" s="43"/>
      <c r="SWJ313" s="359"/>
      <c r="SWK313" s="359"/>
      <c r="SWL313" s="359"/>
      <c r="SWM313" s="145"/>
      <c r="SWN313" s="360"/>
      <c r="SWP313" s="42"/>
      <c r="SWQ313" s="43"/>
      <c r="SWR313" s="359"/>
      <c r="SWS313" s="359"/>
      <c r="SWT313" s="359"/>
      <c r="SWU313" s="145"/>
      <c r="SWV313" s="360"/>
      <c r="SWX313" s="42"/>
      <c r="SWY313" s="43"/>
      <c r="SWZ313" s="359"/>
      <c r="SXA313" s="359"/>
      <c r="SXB313" s="359"/>
      <c r="SXC313" s="145"/>
      <c r="SXD313" s="360"/>
      <c r="SXF313" s="42"/>
      <c r="SXG313" s="43"/>
      <c r="SXH313" s="359"/>
      <c r="SXI313" s="359"/>
      <c r="SXJ313" s="359"/>
      <c r="SXK313" s="145"/>
      <c r="SXL313" s="360"/>
      <c r="SXN313" s="42"/>
      <c r="SXO313" s="43"/>
      <c r="SXP313" s="359"/>
      <c r="SXQ313" s="359"/>
      <c r="SXR313" s="359"/>
      <c r="SXS313" s="145"/>
      <c r="SXT313" s="360"/>
      <c r="SXV313" s="42"/>
      <c r="SXW313" s="43"/>
      <c r="SXX313" s="359"/>
      <c r="SXY313" s="359"/>
      <c r="SXZ313" s="359"/>
      <c r="SYA313" s="145"/>
      <c r="SYB313" s="360"/>
      <c r="SYD313" s="42"/>
      <c r="SYE313" s="43"/>
      <c r="SYF313" s="359"/>
      <c r="SYG313" s="359"/>
      <c r="SYH313" s="359"/>
      <c r="SYI313" s="145"/>
      <c r="SYJ313" s="360"/>
      <c r="SYL313" s="42"/>
      <c r="SYM313" s="43"/>
      <c r="SYN313" s="359"/>
      <c r="SYO313" s="359"/>
      <c r="SYP313" s="359"/>
      <c r="SYQ313" s="145"/>
      <c r="SYR313" s="360"/>
      <c r="SYT313" s="42"/>
      <c r="SYU313" s="43"/>
      <c r="SYV313" s="359"/>
      <c r="SYW313" s="359"/>
      <c r="SYX313" s="359"/>
      <c r="SYY313" s="145"/>
      <c r="SYZ313" s="360"/>
      <c r="SZB313" s="42"/>
      <c r="SZC313" s="43"/>
      <c r="SZD313" s="359"/>
      <c r="SZE313" s="359"/>
      <c r="SZF313" s="359"/>
      <c r="SZG313" s="145"/>
      <c r="SZH313" s="360"/>
      <c r="SZJ313" s="42"/>
      <c r="SZK313" s="43"/>
      <c r="SZL313" s="359"/>
      <c r="SZM313" s="359"/>
      <c r="SZN313" s="359"/>
      <c r="SZO313" s="145"/>
      <c r="SZP313" s="360"/>
      <c r="SZR313" s="42"/>
      <c r="SZS313" s="43"/>
      <c r="SZT313" s="359"/>
      <c r="SZU313" s="359"/>
      <c r="SZV313" s="359"/>
      <c r="SZW313" s="145"/>
      <c r="SZX313" s="360"/>
      <c r="SZZ313" s="42"/>
      <c r="TAA313" s="43"/>
      <c r="TAB313" s="359"/>
      <c r="TAC313" s="359"/>
      <c r="TAD313" s="359"/>
      <c r="TAE313" s="145"/>
      <c r="TAF313" s="360"/>
      <c r="TAH313" s="42"/>
      <c r="TAI313" s="43"/>
      <c r="TAJ313" s="359"/>
      <c r="TAK313" s="359"/>
      <c r="TAL313" s="359"/>
      <c r="TAM313" s="145"/>
      <c r="TAN313" s="360"/>
      <c r="TAP313" s="42"/>
      <c r="TAQ313" s="43"/>
      <c r="TAR313" s="359"/>
      <c r="TAS313" s="359"/>
      <c r="TAT313" s="359"/>
      <c r="TAU313" s="145"/>
      <c r="TAV313" s="360"/>
      <c r="TAX313" s="42"/>
      <c r="TAY313" s="43"/>
      <c r="TAZ313" s="359"/>
      <c r="TBA313" s="359"/>
      <c r="TBB313" s="359"/>
      <c r="TBC313" s="145"/>
      <c r="TBD313" s="360"/>
      <c r="TBF313" s="42"/>
      <c r="TBG313" s="43"/>
      <c r="TBH313" s="359"/>
      <c r="TBI313" s="359"/>
      <c r="TBJ313" s="359"/>
      <c r="TBK313" s="145"/>
      <c r="TBL313" s="360"/>
      <c r="TBN313" s="42"/>
      <c r="TBO313" s="43"/>
      <c r="TBP313" s="359"/>
      <c r="TBQ313" s="359"/>
      <c r="TBR313" s="359"/>
      <c r="TBS313" s="145"/>
      <c r="TBT313" s="360"/>
      <c r="TBV313" s="42"/>
      <c r="TBW313" s="43"/>
      <c r="TBX313" s="359"/>
      <c r="TBY313" s="359"/>
      <c r="TBZ313" s="359"/>
      <c r="TCA313" s="145"/>
      <c r="TCB313" s="360"/>
      <c r="TCD313" s="42"/>
      <c r="TCE313" s="43"/>
      <c r="TCF313" s="359"/>
      <c r="TCG313" s="359"/>
      <c r="TCH313" s="359"/>
      <c r="TCI313" s="145"/>
      <c r="TCJ313" s="360"/>
      <c r="TCL313" s="42"/>
      <c r="TCM313" s="43"/>
      <c r="TCN313" s="359"/>
      <c r="TCO313" s="359"/>
      <c r="TCP313" s="359"/>
      <c r="TCQ313" s="145"/>
      <c r="TCR313" s="360"/>
      <c r="TCT313" s="42"/>
      <c r="TCU313" s="43"/>
      <c r="TCV313" s="359"/>
      <c r="TCW313" s="359"/>
      <c r="TCX313" s="359"/>
      <c r="TCY313" s="145"/>
      <c r="TCZ313" s="360"/>
      <c r="TDB313" s="42"/>
      <c r="TDC313" s="43"/>
      <c r="TDD313" s="359"/>
      <c r="TDE313" s="359"/>
      <c r="TDF313" s="359"/>
      <c r="TDG313" s="145"/>
      <c r="TDH313" s="360"/>
      <c r="TDJ313" s="42"/>
      <c r="TDK313" s="43"/>
      <c r="TDL313" s="359"/>
      <c r="TDM313" s="359"/>
      <c r="TDN313" s="359"/>
      <c r="TDO313" s="145"/>
      <c r="TDP313" s="360"/>
      <c r="TDR313" s="42"/>
      <c r="TDS313" s="43"/>
      <c r="TDT313" s="359"/>
      <c r="TDU313" s="359"/>
      <c r="TDV313" s="359"/>
      <c r="TDW313" s="145"/>
      <c r="TDX313" s="360"/>
      <c r="TDZ313" s="42"/>
      <c r="TEA313" s="43"/>
      <c r="TEB313" s="359"/>
      <c r="TEC313" s="359"/>
      <c r="TED313" s="359"/>
      <c r="TEE313" s="145"/>
      <c r="TEF313" s="360"/>
      <c r="TEH313" s="42"/>
      <c r="TEI313" s="43"/>
      <c r="TEJ313" s="359"/>
      <c r="TEK313" s="359"/>
      <c r="TEL313" s="359"/>
      <c r="TEM313" s="145"/>
      <c r="TEN313" s="360"/>
      <c r="TEP313" s="42"/>
      <c r="TEQ313" s="43"/>
      <c r="TER313" s="359"/>
      <c r="TES313" s="359"/>
      <c r="TET313" s="359"/>
      <c r="TEU313" s="145"/>
      <c r="TEV313" s="360"/>
      <c r="TEX313" s="42"/>
      <c r="TEY313" s="43"/>
      <c r="TEZ313" s="359"/>
      <c r="TFA313" s="359"/>
      <c r="TFB313" s="359"/>
      <c r="TFC313" s="145"/>
      <c r="TFD313" s="360"/>
      <c r="TFF313" s="42"/>
      <c r="TFG313" s="43"/>
      <c r="TFH313" s="359"/>
      <c r="TFI313" s="359"/>
      <c r="TFJ313" s="359"/>
      <c r="TFK313" s="145"/>
      <c r="TFL313" s="360"/>
      <c r="TFN313" s="42"/>
      <c r="TFO313" s="43"/>
      <c r="TFP313" s="359"/>
      <c r="TFQ313" s="359"/>
      <c r="TFR313" s="359"/>
      <c r="TFS313" s="145"/>
      <c r="TFT313" s="360"/>
      <c r="TFV313" s="42"/>
      <c r="TFW313" s="43"/>
      <c r="TFX313" s="359"/>
      <c r="TFY313" s="359"/>
      <c r="TFZ313" s="359"/>
      <c r="TGA313" s="145"/>
      <c r="TGB313" s="360"/>
      <c r="TGD313" s="42"/>
      <c r="TGE313" s="43"/>
      <c r="TGF313" s="359"/>
      <c r="TGG313" s="359"/>
      <c r="TGH313" s="359"/>
      <c r="TGI313" s="145"/>
      <c r="TGJ313" s="360"/>
      <c r="TGL313" s="42"/>
      <c r="TGM313" s="43"/>
      <c r="TGN313" s="359"/>
      <c r="TGO313" s="359"/>
      <c r="TGP313" s="359"/>
      <c r="TGQ313" s="145"/>
      <c r="TGR313" s="360"/>
      <c r="TGT313" s="42"/>
      <c r="TGU313" s="43"/>
      <c r="TGV313" s="359"/>
      <c r="TGW313" s="359"/>
      <c r="TGX313" s="359"/>
      <c r="TGY313" s="145"/>
      <c r="TGZ313" s="360"/>
      <c r="THB313" s="42"/>
      <c r="THC313" s="43"/>
      <c r="THD313" s="359"/>
      <c r="THE313" s="359"/>
      <c r="THF313" s="359"/>
      <c r="THG313" s="145"/>
      <c r="THH313" s="360"/>
      <c r="THJ313" s="42"/>
      <c r="THK313" s="43"/>
      <c r="THL313" s="359"/>
      <c r="THM313" s="359"/>
      <c r="THN313" s="359"/>
      <c r="THO313" s="145"/>
      <c r="THP313" s="360"/>
      <c r="THR313" s="42"/>
      <c r="THS313" s="43"/>
      <c r="THT313" s="359"/>
      <c r="THU313" s="359"/>
      <c r="THV313" s="359"/>
      <c r="THW313" s="145"/>
      <c r="THX313" s="360"/>
      <c r="THZ313" s="42"/>
      <c r="TIA313" s="43"/>
      <c r="TIB313" s="359"/>
      <c r="TIC313" s="359"/>
      <c r="TID313" s="359"/>
      <c r="TIE313" s="145"/>
      <c r="TIF313" s="360"/>
      <c r="TIH313" s="42"/>
      <c r="TII313" s="43"/>
      <c r="TIJ313" s="359"/>
      <c r="TIK313" s="359"/>
      <c r="TIL313" s="359"/>
      <c r="TIM313" s="145"/>
      <c r="TIN313" s="360"/>
      <c r="TIP313" s="42"/>
      <c r="TIQ313" s="43"/>
      <c r="TIR313" s="359"/>
      <c r="TIS313" s="359"/>
      <c r="TIT313" s="359"/>
      <c r="TIU313" s="145"/>
      <c r="TIV313" s="360"/>
      <c r="TIX313" s="42"/>
      <c r="TIY313" s="43"/>
      <c r="TIZ313" s="359"/>
      <c r="TJA313" s="359"/>
      <c r="TJB313" s="359"/>
      <c r="TJC313" s="145"/>
      <c r="TJD313" s="360"/>
      <c r="TJF313" s="42"/>
      <c r="TJG313" s="43"/>
      <c r="TJH313" s="359"/>
      <c r="TJI313" s="359"/>
      <c r="TJJ313" s="359"/>
      <c r="TJK313" s="145"/>
      <c r="TJL313" s="360"/>
      <c r="TJN313" s="42"/>
      <c r="TJO313" s="43"/>
      <c r="TJP313" s="359"/>
      <c r="TJQ313" s="359"/>
      <c r="TJR313" s="359"/>
      <c r="TJS313" s="145"/>
      <c r="TJT313" s="360"/>
      <c r="TJV313" s="42"/>
      <c r="TJW313" s="43"/>
      <c r="TJX313" s="359"/>
      <c r="TJY313" s="359"/>
      <c r="TJZ313" s="359"/>
      <c r="TKA313" s="145"/>
      <c r="TKB313" s="360"/>
      <c r="TKD313" s="42"/>
      <c r="TKE313" s="43"/>
      <c r="TKF313" s="359"/>
      <c r="TKG313" s="359"/>
      <c r="TKH313" s="359"/>
      <c r="TKI313" s="145"/>
      <c r="TKJ313" s="360"/>
      <c r="TKL313" s="42"/>
      <c r="TKM313" s="43"/>
      <c r="TKN313" s="359"/>
      <c r="TKO313" s="359"/>
      <c r="TKP313" s="359"/>
      <c r="TKQ313" s="145"/>
      <c r="TKR313" s="360"/>
      <c r="TKT313" s="42"/>
      <c r="TKU313" s="43"/>
      <c r="TKV313" s="359"/>
      <c r="TKW313" s="359"/>
      <c r="TKX313" s="359"/>
      <c r="TKY313" s="145"/>
      <c r="TKZ313" s="360"/>
      <c r="TLB313" s="42"/>
      <c r="TLC313" s="43"/>
      <c r="TLD313" s="359"/>
      <c r="TLE313" s="359"/>
      <c r="TLF313" s="359"/>
      <c r="TLG313" s="145"/>
      <c r="TLH313" s="360"/>
      <c r="TLJ313" s="42"/>
      <c r="TLK313" s="43"/>
      <c r="TLL313" s="359"/>
      <c r="TLM313" s="359"/>
      <c r="TLN313" s="359"/>
      <c r="TLO313" s="145"/>
      <c r="TLP313" s="360"/>
      <c r="TLR313" s="42"/>
      <c r="TLS313" s="43"/>
      <c r="TLT313" s="359"/>
      <c r="TLU313" s="359"/>
      <c r="TLV313" s="359"/>
      <c r="TLW313" s="145"/>
      <c r="TLX313" s="360"/>
      <c r="TLZ313" s="42"/>
      <c r="TMA313" s="43"/>
      <c r="TMB313" s="359"/>
      <c r="TMC313" s="359"/>
      <c r="TMD313" s="359"/>
      <c r="TME313" s="145"/>
      <c r="TMF313" s="360"/>
      <c r="TMH313" s="42"/>
      <c r="TMI313" s="43"/>
      <c r="TMJ313" s="359"/>
      <c r="TMK313" s="359"/>
      <c r="TML313" s="359"/>
      <c r="TMM313" s="145"/>
      <c r="TMN313" s="360"/>
      <c r="TMP313" s="42"/>
      <c r="TMQ313" s="43"/>
      <c r="TMR313" s="359"/>
      <c r="TMS313" s="359"/>
      <c r="TMT313" s="359"/>
      <c r="TMU313" s="145"/>
      <c r="TMV313" s="360"/>
      <c r="TMX313" s="42"/>
      <c r="TMY313" s="43"/>
      <c r="TMZ313" s="359"/>
      <c r="TNA313" s="359"/>
      <c r="TNB313" s="359"/>
      <c r="TNC313" s="145"/>
      <c r="TND313" s="360"/>
      <c r="TNF313" s="42"/>
      <c r="TNG313" s="43"/>
      <c r="TNH313" s="359"/>
      <c r="TNI313" s="359"/>
      <c r="TNJ313" s="359"/>
      <c r="TNK313" s="145"/>
      <c r="TNL313" s="360"/>
      <c r="TNN313" s="42"/>
      <c r="TNO313" s="43"/>
      <c r="TNP313" s="359"/>
      <c r="TNQ313" s="359"/>
      <c r="TNR313" s="359"/>
      <c r="TNS313" s="145"/>
      <c r="TNT313" s="360"/>
      <c r="TNV313" s="42"/>
      <c r="TNW313" s="43"/>
      <c r="TNX313" s="359"/>
      <c r="TNY313" s="359"/>
      <c r="TNZ313" s="359"/>
      <c r="TOA313" s="145"/>
      <c r="TOB313" s="360"/>
      <c r="TOD313" s="42"/>
      <c r="TOE313" s="43"/>
      <c r="TOF313" s="359"/>
      <c r="TOG313" s="359"/>
      <c r="TOH313" s="359"/>
      <c r="TOI313" s="145"/>
      <c r="TOJ313" s="360"/>
      <c r="TOL313" s="42"/>
      <c r="TOM313" s="43"/>
      <c r="TON313" s="359"/>
      <c r="TOO313" s="359"/>
      <c r="TOP313" s="359"/>
      <c r="TOQ313" s="145"/>
      <c r="TOR313" s="360"/>
      <c r="TOT313" s="42"/>
      <c r="TOU313" s="43"/>
      <c r="TOV313" s="359"/>
      <c r="TOW313" s="359"/>
      <c r="TOX313" s="359"/>
      <c r="TOY313" s="145"/>
      <c r="TOZ313" s="360"/>
      <c r="TPB313" s="42"/>
      <c r="TPC313" s="43"/>
      <c r="TPD313" s="359"/>
      <c r="TPE313" s="359"/>
      <c r="TPF313" s="359"/>
      <c r="TPG313" s="145"/>
      <c r="TPH313" s="360"/>
      <c r="TPJ313" s="42"/>
      <c r="TPK313" s="43"/>
      <c r="TPL313" s="359"/>
      <c r="TPM313" s="359"/>
      <c r="TPN313" s="359"/>
      <c r="TPO313" s="145"/>
      <c r="TPP313" s="360"/>
      <c r="TPR313" s="42"/>
      <c r="TPS313" s="43"/>
      <c r="TPT313" s="359"/>
      <c r="TPU313" s="359"/>
      <c r="TPV313" s="359"/>
      <c r="TPW313" s="145"/>
      <c r="TPX313" s="360"/>
      <c r="TPZ313" s="42"/>
      <c r="TQA313" s="43"/>
      <c r="TQB313" s="359"/>
      <c r="TQC313" s="359"/>
      <c r="TQD313" s="359"/>
      <c r="TQE313" s="145"/>
      <c r="TQF313" s="360"/>
      <c r="TQH313" s="42"/>
      <c r="TQI313" s="43"/>
      <c r="TQJ313" s="359"/>
      <c r="TQK313" s="359"/>
      <c r="TQL313" s="359"/>
      <c r="TQM313" s="145"/>
      <c r="TQN313" s="360"/>
      <c r="TQP313" s="42"/>
      <c r="TQQ313" s="43"/>
      <c r="TQR313" s="359"/>
      <c r="TQS313" s="359"/>
      <c r="TQT313" s="359"/>
      <c r="TQU313" s="145"/>
      <c r="TQV313" s="360"/>
      <c r="TQX313" s="42"/>
      <c r="TQY313" s="43"/>
      <c r="TQZ313" s="359"/>
      <c r="TRA313" s="359"/>
      <c r="TRB313" s="359"/>
      <c r="TRC313" s="145"/>
      <c r="TRD313" s="360"/>
      <c r="TRF313" s="42"/>
      <c r="TRG313" s="43"/>
      <c r="TRH313" s="359"/>
      <c r="TRI313" s="359"/>
      <c r="TRJ313" s="359"/>
      <c r="TRK313" s="145"/>
      <c r="TRL313" s="360"/>
      <c r="TRN313" s="42"/>
      <c r="TRO313" s="43"/>
      <c r="TRP313" s="359"/>
      <c r="TRQ313" s="359"/>
      <c r="TRR313" s="359"/>
      <c r="TRS313" s="145"/>
      <c r="TRT313" s="360"/>
      <c r="TRV313" s="42"/>
      <c r="TRW313" s="43"/>
      <c r="TRX313" s="359"/>
      <c r="TRY313" s="359"/>
      <c r="TRZ313" s="359"/>
      <c r="TSA313" s="145"/>
      <c r="TSB313" s="360"/>
      <c r="TSD313" s="42"/>
      <c r="TSE313" s="43"/>
      <c r="TSF313" s="359"/>
      <c r="TSG313" s="359"/>
      <c r="TSH313" s="359"/>
      <c r="TSI313" s="145"/>
      <c r="TSJ313" s="360"/>
      <c r="TSL313" s="42"/>
      <c r="TSM313" s="43"/>
      <c r="TSN313" s="359"/>
      <c r="TSO313" s="359"/>
      <c r="TSP313" s="359"/>
      <c r="TSQ313" s="145"/>
      <c r="TSR313" s="360"/>
      <c r="TST313" s="42"/>
      <c r="TSU313" s="43"/>
      <c r="TSV313" s="359"/>
      <c r="TSW313" s="359"/>
      <c r="TSX313" s="359"/>
      <c r="TSY313" s="145"/>
      <c r="TSZ313" s="360"/>
      <c r="TTB313" s="42"/>
      <c r="TTC313" s="43"/>
      <c r="TTD313" s="359"/>
      <c r="TTE313" s="359"/>
      <c r="TTF313" s="359"/>
      <c r="TTG313" s="145"/>
      <c r="TTH313" s="360"/>
      <c r="TTJ313" s="42"/>
      <c r="TTK313" s="43"/>
      <c r="TTL313" s="359"/>
      <c r="TTM313" s="359"/>
      <c r="TTN313" s="359"/>
      <c r="TTO313" s="145"/>
      <c r="TTP313" s="360"/>
      <c r="TTR313" s="42"/>
      <c r="TTS313" s="43"/>
      <c r="TTT313" s="359"/>
      <c r="TTU313" s="359"/>
      <c r="TTV313" s="359"/>
      <c r="TTW313" s="145"/>
      <c r="TTX313" s="360"/>
      <c r="TTZ313" s="42"/>
      <c r="TUA313" s="43"/>
      <c r="TUB313" s="359"/>
      <c r="TUC313" s="359"/>
      <c r="TUD313" s="359"/>
      <c r="TUE313" s="145"/>
      <c r="TUF313" s="360"/>
      <c r="TUH313" s="42"/>
      <c r="TUI313" s="43"/>
      <c r="TUJ313" s="359"/>
      <c r="TUK313" s="359"/>
      <c r="TUL313" s="359"/>
      <c r="TUM313" s="145"/>
      <c r="TUN313" s="360"/>
      <c r="TUP313" s="42"/>
      <c r="TUQ313" s="43"/>
      <c r="TUR313" s="359"/>
      <c r="TUS313" s="359"/>
      <c r="TUT313" s="359"/>
      <c r="TUU313" s="145"/>
      <c r="TUV313" s="360"/>
      <c r="TUX313" s="42"/>
      <c r="TUY313" s="43"/>
      <c r="TUZ313" s="359"/>
      <c r="TVA313" s="359"/>
      <c r="TVB313" s="359"/>
      <c r="TVC313" s="145"/>
      <c r="TVD313" s="360"/>
      <c r="TVF313" s="42"/>
      <c r="TVG313" s="43"/>
      <c r="TVH313" s="359"/>
      <c r="TVI313" s="359"/>
      <c r="TVJ313" s="359"/>
      <c r="TVK313" s="145"/>
      <c r="TVL313" s="360"/>
      <c r="TVN313" s="42"/>
      <c r="TVO313" s="43"/>
      <c r="TVP313" s="359"/>
      <c r="TVQ313" s="359"/>
      <c r="TVR313" s="359"/>
      <c r="TVS313" s="145"/>
      <c r="TVT313" s="360"/>
      <c r="TVV313" s="42"/>
      <c r="TVW313" s="43"/>
      <c r="TVX313" s="359"/>
      <c r="TVY313" s="359"/>
      <c r="TVZ313" s="359"/>
      <c r="TWA313" s="145"/>
      <c r="TWB313" s="360"/>
      <c r="TWD313" s="42"/>
      <c r="TWE313" s="43"/>
      <c r="TWF313" s="359"/>
      <c r="TWG313" s="359"/>
      <c r="TWH313" s="359"/>
      <c r="TWI313" s="145"/>
      <c r="TWJ313" s="360"/>
      <c r="TWL313" s="42"/>
      <c r="TWM313" s="43"/>
      <c r="TWN313" s="359"/>
      <c r="TWO313" s="359"/>
      <c r="TWP313" s="359"/>
      <c r="TWQ313" s="145"/>
      <c r="TWR313" s="360"/>
      <c r="TWT313" s="42"/>
      <c r="TWU313" s="43"/>
      <c r="TWV313" s="359"/>
      <c r="TWW313" s="359"/>
      <c r="TWX313" s="359"/>
      <c r="TWY313" s="145"/>
      <c r="TWZ313" s="360"/>
      <c r="TXB313" s="42"/>
      <c r="TXC313" s="43"/>
      <c r="TXD313" s="359"/>
      <c r="TXE313" s="359"/>
      <c r="TXF313" s="359"/>
      <c r="TXG313" s="145"/>
      <c r="TXH313" s="360"/>
      <c r="TXJ313" s="42"/>
      <c r="TXK313" s="43"/>
      <c r="TXL313" s="359"/>
      <c r="TXM313" s="359"/>
      <c r="TXN313" s="359"/>
      <c r="TXO313" s="145"/>
      <c r="TXP313" s="360"/>
      <c r="TXR313" s="42"/>
      <c r="TXS313" s="43"/>
      <c r="TXT313" s="359"/>
      <c r="TXU313" s="359"/>
      <c r="TXV313" s="359"/>
      <c r="TXW313" s="145"/>
      <c r="TXX313" s="360"/>
      <c r="TXZ313" s="42"/>
      <c r="TYA313" s="43"/>
      <c r="TYB313" s="359"/>
      <c r="TYC313" s="359"/>
      <c r="TYD313" s="359"/>
      <c r="TYE313" s="145"/>
      <c r="TYF313" s="360"/>
      <c r="TYH313" s="42"/>
      <c r="TYI313" s="43"/>
      <c r="TYJ313" s="359"/>
      <c r="TYK313" s="359"/>
      <c r="TYL313" s="359"/>
      <c r="TYM313" s="145"/>
      <c r="TYN313" s="360"/>
      <c r="TYP313" s="42"/>
      <c r="TYQ313" s="43"/>
      <c r="TYR313" s="359"/>
      <c r="TYS313" s="359"/>
      <c r="TYT313" s="359"/>
      <c r="TYU313" s="145"/>
      <c r="TYV313" s="360"/>
      <c r="TYX313" s="42"/>
      <c r="TYY313" s="43"/>
      <c r="TYZ313" s="359"/>
      <c r="TZA313" s="359"/>
      <c r="TZB313" s="359"/>
      <c r="TZC313" s="145"/>
      <c r="TZD313" s="360"/>
      <c r="TZF313" s="42"/>
      <c r="TZG313" s="43"/>
      <c r="TZH313" s="359"/>
      <c r="TZI313" s="359"/>
      <c r="TZJ313" s="359"/>
      <c r="TZK313" s="145"/>
      <c r="TZL313" s="360"/>
      <c r="TZN313" s="42"/>
      <c r="TZO313" s="43"/>
      <c r="TZP313" s="359"/>
      <c r="TZQ313" s="359"/>
      <c r="TZR313" s="359"/>
      <c r="TZS313" s="145"/>
      <c r="TZT313" s="360"/>
      <c r="TZV313" s="42"/>
      <c r="TZW313" s="43"/>
      <c r="TZX313" s="359"/>
      <c r="TZY313" s="359"/>
      <c r="TZZ313" s="359"/>
      <c r="UAA313" s="145"/>
      <c r="UAB313" s="360"/>
      <c r="UAD313" s="42"/>
      <c r="UAE313" s="43"/>
      <c r="UAF313" s="359"/>
      <c r="UAG313" s="359"/>
      <c r="UAH313" s="359"/>
      <c r="UAI313" s="145"/>
      <c r="UAJ313" s="360"/>
      <c r="UAL313" s="42"/>
      <c r="UAM313" s="43"/>
      <c r="UAN313" s="359"/>
      <c r="UAO313" s="359"/>
      <c r="UAP313" s="359"/>
      <c r="UAQ313" s="145"/>
      <c r="UAR313" s="360"/>
      <c r="UAT313" s="42"/>
      <c r="UAU313" s="43"/>
      <c r="UAV313" s="359"/>
      <c r="UAW313" s="359"/>
      <c r="UAX313" s="359"/>
      <c r="UAY313" s="145"/>
      <c r="UAZ313" s="360"/>
      <c r="UBB313" s="42"/>
      <c r="UBC313" s="43"/>
      <c r="UBD313" s="359"/>
      <c r="UBE313" s="359"/>
      <c r="UBF313" s="359"/>
      <c r="UBG313" s="145"/>
      <c r="UBH313" s="360"/>
      <c r="UBJ313" s="42"/>
      <c r="UBK313" s="43"/>
      <c r="UBL313" s="359"/>
      <c r="UBM313" s="359"/>
      <c r="UBN313" s="359"/>
      <c r="UBO313" s="145"/>
      <c r="UBP313" s="360"/>
      <c r="UBR313" s="42"/>
      <c r="UBS313" s="43"/>
      <c r="UBT313" s="359"/>
      <c r="UBU313" s="359"/>
      <c r="UBV313" s="359"/>
      <c r="UBW313" s="145"/>
      <c r="UBX313" s="360"/>
      <c r="UBZ313" s="42"/>
      <c r="UCA313" s="43"/>
      <c r="UCB313" s="359"/>
      <c r="UCC313" s="359"/>
      <c r="UCD313" s="359"/>
      <c r="UCE313" s="145"/>
      <c r="UCF313" s="360"/>
      <c r="UCH313" s="42"/>
      <c r="UCI313" s="43"/>
      <c r="UCJ313" s="359"/>
      <c r="UCK313" s="359"/>
      <c r="UCL313" s="359"/>
      <c r="UCM313" s="145"/>
      <c r="UCN313" s="360"/>
      <c r="UCP313" s="42"/>
      <c r="UCQ313" s="43"/>
      <c r="UCR313" s="359"/>
      <c r="UCS313" s="359"/>
      <c r="UCT313" s="359"/>
      <c r="UCU313" s="145"/>
      <c r="UCV313" s="360"/>
      <c r="UCX313" s="42"/>
      <c r="UCY313" s="43"/>
      <c r="UCZ313" s="359"/>
      <c r="UDA313" s="359"/>
      <c r="UDB313" s="359"/>
      <c r="UDC313" s="145"/>
      <c r="UDD313" s="360"/>
      <c r="UDF313" s="42"/>
      <c r="UDG313" s="43"/>
      <c r="UDH313" s="359"/>
      <c r="UDI313" s="359"/>
      <c r="UDJ313" s="359"/>
      <c r="UDK313" s="145"/>
      <c r="UDL313" s="360"/>
      <c r="UDN313" s="42"/>
      <c r="UDO313" s="43"/>
      <c r="UDP313" s="359"/>
      <c r="UDQ313" s="359"/>
      <c r="UDR313" s="359"/>
      <c r="UDS313" s="145"/>
      <c r="UDT313" s="360"/>
      <c r="UDV313" s="42"/>
      <c r="UDW313" s="43"/>
      <c r="UDX313" s="359"/>
      <c r="UDY313" s="359"/>
      <c r="UDZ313" s="359"/>
      <c r="UEA313" s="145"/>
      <c r="UEB313" s="360"/>
      <c r="UED313" s="42"/>
      <c r="UEE313" s="43"/>
      <c r="UEF313" s="359"/>
      <c r="UEG313" s="359"/>
      <c r="UEH313" s="359"/>
      <c r="UEI313" s="145"/>
      <c r="UEJ313" s="360"/>
      <c r="UEL313" s="42"/>
      <c r="UEM313" s="43"/>
      <c r="UEN313" s="359"/>
      <c r="UEO313" s="359"/>
      <c r="UEP313" s="359"/>
      <c r="UEQ313" s="145"/>
      <c r="UER313" s="360"/>
      <c r="UET313" s="42"/>
      <c r="UEU313" s="43"/>
      <c r="UEV313" s="359"/>
      <c r="UEW313" s="359"/>
      <c r="UEX313" s="359"/>
      <c r="UEY313" s="145"/>
      <c r="UEZ313" s="360"/>
      <c r="UFB313" s="42"/>
      <c r="UFC313" s="43"/>
      <c r="UFD313" s="359"/>
      <c r="UFE313" s="359"/>
      <c r="UFF313" s="359"/>
      <c r="UFG313" s="145"/>
      <c r="UFH313" s="360"/>
      <c r="UFJ313" s="42"/>
      <c r="UFK313" s="43"/>
      <c r="UFL313" s="359"/>
      <c r="UFM313" s="359"/>
      <c r="UFN313" s="359"/>
      <c r="UFO313" s="145"/>
      <c r="UFP313" s="360"/>
      <c r="UFR313" s="42"/>
      <c r="UFS313" s="43"/>
      <c r="UFT313" s="359"/>
      <c r="UFU313" s="359"/>
      <c r="UFV313" s="359"/>
      <c r="UFW313" s="145"/>
      <c r="UFX313" s="360"/>
      <c r="UFZ313" s="42"/>
      <c r="UGA313" s="43"/>
      <c r="UGB313" s="359"/>
      <c r="UGC313" s="359"/>
      <c r="UGD313" s="359"/>
      <c r="UGE313" s="145"/>
      <c r="UGF313" s="360"/>
      <c r="UGH313" s="42"/>
      <c r="UGI313" s="43"/>
      <c r="UGJ313" s="359"/>
      <c r="UGK313" s="359"/>
      <c r="UGL313" s="359"/>
      <c r="UGM313" s="145"/>
      <c r="UGN313" s="360"/>
      <c r="UGP313" s="42"/>
      <c r="UGQ313" s="43"/>
      <c r="UGR313" s="359"/>
      <c r="UGS313" s="359"/>
      <c r="UGT313" s="359"/>
      <c r="UGU313" s="145"/>
      <c r="UGV313" s="360"/>
      <c r="UGX313" s="42"/>
      <c r="UGY313" s="43"/>
      <c r="UGZ313" s="359"/>
      <c r="UHA313" s="359"/>
      <c r="UHB313" s="359"/>
      <c r="UHC313" s="145"/>
      <c r="UHD313" s="360"/>
      <c r="UHF313" s="42"/>
      <c r="UHG313" s="43"/>
      <c r="UHH313" s="359"/>
      <c r="UHI313" s="359"/>
      <c r="UHJ313" s="359"/>
      <c r="UHK313" s="145"/>
      <c r="UHL313" s="360"/>
      <c r="UHN313" s="42"/>
      <c r="UHO313" s="43"/>
      <c r="UHP313" s="359"/>
      <c r="UHQ313" s="359"/>
      <c r="UHR313" s="359"/>
      <c r="UHS313" s="145"/>
      <c r="UHT313" s="360"/>
      <c r="UHV313" s="42"/>
      <c r="UHW313" s="43"/>
      <c r="UHX313" s="359"/>
      <c r="UHY313" s="359"/>
      <c r="UHZ313" s="359"/>
      <c r="UIA313" s="145"/>
      <c r="UIB313" s="360"/>
      <c r="UID313" s="42"/>
      <c r="UIE313" s="43"/>
      <c r="UIF313" s="359"/>
      <c r="UIG313" s="359"/>
      <c r="UIH313" s="359"/>
      <c r="UII313" s="145"/>
      <c r="UIJ313" s="360"/>
      <c r="UIL313" s="42"/>
      <c r="UIM313" s="43"/>
      <c r="UIN313" s="359"/>
      <c r="UIO313" s="359"/>
      <c r="UIP313" s="359"/>
      <c r="UIQ313" s="145"/>
      <c r="UIR313" s="360"/>
      <c r="UIT313" s="42"/>
      <c r="UIU313" s="43"/>
      <c r="UIV313" s="359"/>
      <c r="UIW313" s="359"/>
      <c r="UIX313" s="359"/>
      <c r="UIY313" s="145"/>
      <c r="UIZ313" s="360"/>
      <c r="UJB313" s="42"/>
      <c r="UJC313" s="43"/>
      <c r="UJD313" s="359"/>
      <c r="UJE313" s="359"/>
      <c r="UJF313" s="359"/>
      <c r="UJG313" s="145"/>
      <c r="UJH313" s="360"/>
      <c r="UJJ313" s="42"/>
      <c r="UJK313" s="43"/>
      <c r="UJL313" s="359"/>
      <c r="UJM313" s="359"/>
      <c r="UJN313" s="359"/>
      <c r="UJO313" s="145"/>
      <c r="UJP313" s="360"/>
      <c r="UJR313" s="42"/>
      <c r="UJS313" s="43"/>
      <c r="UJT313" s="359"/>
      <c r="UJU313" s="359"/>
      <c r="UJV313" s="359"/>
      <c r="UJW313" s="145"/>
      <c r="UJX313" s="360"/>
      <c r="UJZ313" s="42"/>
      <c r="UKA313" s="43"/>
      <c r="UKB313" s="359"/>
      <c r="UKC313" s="359"/>
      <c r="UKD313" s="359"/>
      <c r="UKE313" s="145"/>
      <c r="UKF313" s="360"/>
      <c r="UKH313" s="42"/>
      <c r="UKI313" s="43"/>
      <c r="UKJ313" s="359"/>
      <c r="UKK313" s="359"/>
      <c r="UKL313" s="359"/>
      <c r="UKM313" s="145"/>
      <c r="UKN313" s="360"/>
      <c r="UKP313" s="42"/>
      <c r="UKQ313" s="43"/>
      <c r="UKR313" s="359"/>
      <c r="UKS313" s="359"/>
      <c r="UKT313" s="359"/>
      <c r="UKU313" s="145"/>
      <c r="UKV313" s="360"/>
      <c r="UKX313" s="42"/>
      <c r="UKY313" s="43"/>
      <c r="UKZ313" s="359"/>
      <c r="ULA313" s="359"/>
      <c r="ULB313" s="359"/>
      <c r="ULC313" s="145"/>
      <c r="ULD313" s="360"/>
      <c r="ULF313" s="42"/>
      <c r="ULG313" s="43"/>
      <c r="ULH313" s="359"/>
      <c r="ULI313" s="359"/>
      <c r="ULJ313" s="359"/>
      <c r="ULK313" s="145"/>
      <c r="ULL313" s="360"/>
      <c r="ULN313" s="42"/>
      <c r="ULO313" s="43"/>
      <c r="ULP313" s="359"/>
      <c r="ULQ313" s="359"/>
      <c r="ULR313" s="359"/>
      <c r="ULS313" s="145"/>
      <c r="ULT313" s="360"/>
      <c r="ULV313" s="42"/>
      <c r="ULW313" s="43"/>
      <c r="ULX313" s="359"/>
      <c r="ULY313" s="359"/>
      <c r="ULZ313" s="359"/>
      <c r="UMA313" s="145"/>
      <c r="UMB313" s="360"/>
      <c r="UMD313" s="42"/>
      <c r="UME313" s="43"/>
      <c r="UMF313" s="359"/>
      <c r="UMG313" s="359"/>
      <c r="UMH313" s="359"/>
      <c r="UMI313" s="145"/>
      <c r="UMJ313" s="360"/>
      <c r="UML313" s="42"/>
      <c r="UMM313" s="43"/>
      <c r="UMN313" s="359"/>
      <c r="UMO313" s="359"/>
      <c r="UMP313" s="359"/>
      <c r="UMQ313" s="145"/>
      <c r="UMR313" s="360"/>
      <c r="UMT313" s="42"/>
      <c r="UMU313" s="43"/>
      <c r="UMV313" s="359"/>
      <c r="UMW313" s="359"/>
      <c r="UMX313" s="359"/>
      <c r="UMY313" s="145"/>
      <c r="UMZ313" s="360"/>
      <c r="UNB313" s="42"/>
      <c r="UNC313" s="43"/>
      <c r="UND313" s="359"/>
      <c r="UNE313" s="359"/>
      <c r="UNF313" s="359"/>
      <c r="UNG313" s="145"/>
      <c r="UNH313" s="360"/>
      <c r="UNJ313" s="42"/>
      <c r="UNK313" s="43"/>
      <c r="UNL313" s="359"/>
      <c r="UNM313" s="359"/>
      <c r="UNN313" s="359"/>
      <c r="UNO313" s="145"/>
      <c r="UNP313" s="360"/>
      <c r="UNR313" s="42"/>
      <c r="UNS313" s="43"/>
      <c r="UNT313" s="359"/>
      <c r="UNU313" s="359"/>
      <c r="UNV313" s="359"/>
      <c r="UNW313" s="145"/>
      <c r="UNX313" s="360"/>
      <c r="UNZ313" s="42"/>
      <c r="UOA313" s="43"/>
      <c r="UOB313" s="359"/>
      <c r="UOC313" s="359"/>
      <c r="UOD313" s="359"/>
      <c r="UOE313" s="145"/>
      <c r="UOF313" s="360"/>
      <c r="UOH313" s="42"/>
      <c r="UOI313" s="43"/>
      <c r="UOJ313" s="359"/>
      <c r="UOK313" s="359"/>
      <c r="UOL313" s="359"/>
      <c r="UOM313" s="145"/>
      <c r="UON313" s="360"/>
      <c r="UOP313" s="42"/>
      <c r="UOQ313" s="43"/>
      <c r="UOR313" s="359"/>
      <c r="UOS313" s="359"/>
      <c r="UOT313" s="359"/>
      <c r="UOU313" s="145"/>
      <c r="UOV313" s="360"/>
      <c r="UOX313" s="42"/>
      <c r="UOY313" s="43"/>
      <c r="UOZ313" s="359"/>
      <c r="UPA313" s="359"/>
      <c r="UPB313" s="359"/>
      <c r="UPC313" s="145"/>
      <c r="UPD313" s="360"/>
      <c r="UPF313" s="42"/>
      <c r="UPG313" s="43"/>
      <c r="UPH313" s="359"/>
      <c r="UPI313" s="359"/>
      <c r="UPJ313" s="359"/>
      <c r="UPK313" s="145"/>
      <c r="UPL313" s="360"/>
      <c r="UPN313" s="42"/>
      <c r="UPO313" s="43"/>
      <c r="UPP313" s="359"/>
      <c r="UPQ313" s="359"/>
      <c r="UPR313" s="359"/>
      <c r="UPS313" s="145"/>
      <c r="UPT313" s="360"/>
      <c r="UPV313" s="42"/>
      <c r="UPW313" s="43"/>
      <c r="UPX313" s="359"/>
      <c r="UPY313" s="359"/>
      <c r="UPZ313" s="359"/>
      <c r="UQA313" s="145"/>
      <c r="UQB313" s="360"/>
      <c r="UQD313" s="42"/>
      <c r="UQE313" s="43"/>
      <c r="UQF313" s="359"/>
      <c r="UQG313" s="359"/>
      <c r="UQH313" s="359"/>
      <c r="UQI313" s="145"/>
      <c r="UQJ313" s="360"/>
      <c r="UQL313" s="42"/>
      <c r="UQM313" s="43"/>
      <c r="UQN313" s="359"/>
      <c r="UQO313" s="359"/>
      <c r="UQP313" s="359"/>
      <c r="UQQ313" s="145"/>
      <c r="UQR313" s="360"/>
      <c r="UQT313" s="42"/>
      <c r="UQU313" s="43"/>
      <c r="UQV313" s="359"/>
      <c r="UQW313" s="359"/>
      <c r="UQX313" s="359"/>
      <c r="UQY313" s="145"/>
      <c r="UQZ313" s="360"/>
      <c r="URB313" s="42"/>
      <c r="URC313" s="43"/>
      <c r="URD313" s="359"/>
      <c r="URE313" s="359"/>
      <c r="URF313" s="359"/>
      <c r="URG313" s="145"/>
      <c r="URH313" s="360"/>
      <c r="URJ313" s="42"/>
      <c r="URK313" s="43"/>
      <c r="URL313" s="359"/>
      <c r="URM313" s="359"/>
      <c r="URN313" s="359"/>
      <c r="URO313" s="145"/>
      <c r="URP313" s="360"/>
      <c r="URR313" s="42"/>
      <c r="URS313" s="43"/>
      <c r="URT313" s="359"/>
      <c r="URU313" s="359"/>
      <c r="URV313" s="359"/>
      <c r="URW313" s="145"/>
      <c r="URX313" s="360"/>
      <c r="URZ313" s="42"/>
      <c r="USA313" s="43"/>
      <c r="USB313" s="359"/>
      <c r="USC313" s="359"/>
      <c r="USD313" s="359"/>
      <c r="USE313" s="145"/>
      <c r="USF313" s="360"/>
      <c r="USH313" s="42"/>
      <c r="USI313" s="43"/>
      <c r="USJ313" s="359"/>
      <c r="USK313" s="359"/>
      <c r="USL313" s="359"/>
      <c r="USM313" s="145"/>
      <c r="USN313" s="360"/>
      <c r="USP313" s="42"/>
      <c r="USQ313" s="43"/>
      <c r="USR313" s="359"/>
      <c r="USS313" s="359"/>
      <c r="UST313" s="359"/>
      <c r="USU313" s="145"/>
      <c r="USV313" s="360"/>
      <c r="USX313" s="42"/>
      <c r="USY313" s="43"/>
      <c r="USZ313" s="359"/>
      <c r="UTA313" s="359"/>
      <c r="UTB313" s="359"/>
      <c r="UTC313" s="145"/>
      <c r="UTD313" s="360"/>
      <c r="UTF313" s="42"/>
      <c r="UTG313" s="43"/>
      <c r="UTH313" s="359"/>
      <c r="UTI313" s="359"/>
      <c r="UTJ313" s="359"/>
      <c r="UTK313" s="145"/>
      <c r="UTL313" s="360"/>
      <c r="UTN313" s="42"/>
      <c r="UTO313" s="43"/>
      <c r="UTP313" s="359"/>
      <c r="UTQ313" s="359"/>
      <c r="UTR313" s="359"/>
      <c r="UTS313" s="145"/>
      <c r="UTT313" s="360"/>
      <c r="UTV313" s="42"/>
      <c r="UTW313" s="43"/>
      <c r="UTX313" s="359"/>
      <c r="UTY313" s="359"/>
      <c r="UTZ313" s="359"/>
      <c r="UUA313" s="145"/>
      <c r="UUB313" s="360"/>
      <c r="UUD313" s="42"/>
      <c r="UUE313" s="43"/>
      <c r="UUF313" s="359"/>
      <c r="UUG313" s="359"/>
      <c r="UUH313" s="359"/>
      <c r="UUI313" s="145"/>
      <c r="UUJ313" s="360"/>
      <c r="UUL313" s="42"/>
      <c r="UUM313" s="43"/>
      <c r="UUN313" s="359"/>
      <c r="UUO313" s="359"/>
      <c r="UUP313" s="359"/>
      <c r="UUQ313" s="145"/>
      <c r="UUR313" s="360"/>
      <c r="UUT313" s="42"/>
      <c r="UUU313" s="43"/>
      <c r="UUV313" s="359"/>
      <c r="UUW313" s="359"/>
      <c r="UUX313" s="359"/>
      <c r="UUY313" s="145"/>
      <c r="UUZ313" s="360"/>
      <c r="UVB313" s="42"/>
      <c r="UVC313" s="43"/>
      <c r="UVD313" s="359"/>
      <c r="UVE313" s="359"/>
      <c r="UVF313" s="359"/>
      <c r="UVG313" s="145"/>
      <c r="UVH313" s="360"/>
      <c r="UVJ313" s="42"/>
      <c r="UVK313" s="43"/>
      <c r="UVL313" s="359"/>
      <c r="UVM313" s="359"/>
      <c r="UVN313" s="359"/>
      <c r="UVO313" s="145"/>
      <c r="UVP313" s="360"/>
      <c r="UVR313" s="42"/>
      <c r="UVS313" s="43"/>
      <c r="UVT313" s="359"/>
      <c r="UVU313" s="359"/>
      <c r="UVV313" s="359"/>
      <c r="UVW313" s="145"/>
      <c r="UVX313" s="360"/>
      <c r="UVZ313" s="42"/>
      <c r="UWA313" s="43"/>
      <c r="UWB313" s="359"/>
      <c r="UWC313" s="359"/>
      <c r="UWD313" s="359"/>
      <c r="UWE313" s="145"/>
      <c r="UWF313" s="360"/>
      <c r="UWH313" s="42"/>
      <c r="UWI313" s="43"/>
      <c r="UWJ313" s="359"/>
      <c r="UWK313" s="359"/>
      <c r="UWL313" s="359"/>
      <c r="UWM313" s="145"/>
      <c r="UWN313" s="360"/>
      <c r="UWP313" s="42"/>
      <c r="UWQ313" s="43"/>
      <c r="UWR313" s="359"/>
      <c r="UWS313" s="359"/>
      <c r="UWT313" s="359"/>
      <c r="UWU313" s="145"/>
      <c r="UWV313" s="360"/>
      <c r="UWX313" s="42"/>
      <c r="UWY313" s="43"/>
      <c r="UWZ313" s="359"/>
      <c r="UXA313" s="359"/>
      <c r="UXB313" s="359"/>
      <c r="UXC313" s="145"/>
      <c r="UXD313" s="360"/>
      <c r="UXF313" s="42"/>
      <c r="UXG313" s="43"/>
      <c r="UXH313" s="359"/>
      <c r="UXI313" s="359"/>
      <c r="UXJ313" s="359"/>
      <c r="UXK313" s="145"/>
      <c r="UXL313" s="360"/>
      <c r="UXN313" s="42"/>
      <c r="UXO313" s="43"/>
      <c r="UXP313" s="359"/>
      <c r="UXQ313" s="359"/>
      <c r="UXR313" s="359"/>
      <c r="UXS313" s="145"/>
      <c r="UXT313" s="360"/>
      <c r="UXV313" s="42"/>
      <c r="UXW313" s="43"/>
      <c r="UXX313" s="359"/>
      <c r="UXY313" s="359"/>
      <c r="UXZ313" s="359"/>
      <c r="UYA313" s="145"/>
      <c r="UYB313" s="360"/>
      <c r="UYD313" s="42"/>
      <c r="UYE313" s="43"/>
      <c r="UYF313" s="359"/>
      <c r="UYG313" s="359"/>
      <c r="UYH313" s="359"/>
      <c r="UYI313" s="145"/>
      <c r="UYJ313" s="360"/>
      <c r="UYL313" s="42"/>
      <c r="UYM313" s="43"/>
      <c r="UYN313" s="359"/>
      <c r="UYO313" s="359"/>
      <c r="UYP313" s="359"/>
      <c r="UYQ313" s="145"/>
      <c r="UYR313" s="360"/>
      <c r="UYT313" s="42"/>
      <c r="UYU313" s="43"/>
      <c r="UYV313" s="359"/>
      <c r="UYW313" s="359"/>
      <c r="UYX313" s="359"/>
      <c r="UYY313" s="145"/>
      <c r="UYZ313" s="360"/>
      <c r="UZB313" s="42"/>
      <c r="UZC313" s="43"/>
      <c r="UZD313" s="359"/>
      <c r="UZE313" s="359"/>
      <c r="UZF313" s="359"/>
      <c r="UZG313" s="145"/>
      <c r="UZH313" s="360"/>
      <c r="UZJ313" s="42"/>
      <c r="UZK313" s="43"/>
      <c r="UZL313" s="359"/>
      <c r="UZM313" s="359"/>
      <c r="UZN313" s="359"/>
      <c r="UZO313" s="145"/>
      <c r="UZP313" s="360"/>
      <c r="UZR313" s="42"/>
      <c r="UZS313" s="43"/>
      <c r="UZT313" s="359"/>
      <c r="UZU313" s="359"/>
      <c r="UZV313" s="359"/>
      <c r="UZW313" s="145"/>
      <c r="UZX313" s="360"/>
      <c r="UZZ313" s="42"/>
      <c r="VAA313" s="43"/>
      <c r="VAB313" s="359"/>
      <c r="VAC313" s="359"/>
      <c r="VAD313" s="359"/>
      <c r="VAE313" s="145"/>
      <c r="VAF313" s="360"/>
      <c r="VAH313" s="42"/>
      <c r="VAI313" s="43"/>
      <c r="VAJ313" s="359"/>
      <c r="VAK313" s="359"/>
      <c r="VAL313" s="359"/>
      <c r="VAM313" s="145"/>
      <c r="VAN313" s="360"/>
      <c r="VAP313" s="42"/>
      <c r="VAQ313" s="43"/>
      <c r="VAR313" s="359"/>
      <c r="VAS313" s="359"/>
      <c r="VAT313" s="359"/>
      <c r="VAU313" s="145"/>
      <c r="VAV313" s="360"/>
      <c r="VAX313" s="42"/>
      <c r="VAY313" s="43"/>
      <c r="VAZ313" s="359"/>
      <c r="VBA313" s="359"/>
      <c r="VBB313" s="359"/>
      <c r="VBC313" s="145"/>
      <c r="VBD313" s="360"/>
      <c r="VBF313" s="42"/>
      <c r="VBG313" s="43"/>
      <c r="VBH313" s="359"/>
      <c r="VBI313" s="359"/>
      <c r="VBJ313" s="359"/>
      <c r="VBK313" s="145"/>
      <c r="VBL313" s="360"/>
      <c r="VBN313" s="42"/>
      <c r="VBO313" s="43"/>
      <c r="VBP313" s="359"/>
      <c r="VBQ313" s="359"/>
      <c r="VBR313" s="359"/>
      <c r="VBS313" s="145"/>
      <c r="VBT313" s="360"/>
      <c r="VBV313" s="42"/>
      <c r="VBW313" s="43"/>
      <c r="VBX313" s="359"/>
      <c r="VBY313" s="359"/>
      <c r="VBZ313" s="359"/>
      <c r="VCA313" s="145"/>
      <c r="VCB313" s="360"/>
      <c r="VCD313" s="42"/>
      <c r="VCE313" s="43"/>
      <c r="VCF313" s="359"/>
      <c r="VCG313" s="359"/>
      <c r="VCH313" s="359"/>
      <c r="VCI313" s="145"/>
      <c r="VCJ313" s="360"/>
      <c r="VCL313" s="42"/>
      <c r="VCM313" s="43"/>
      <c r="VCN313" s="359"/>
      <c r="VCO313" s="359"/>
      <c r="VCP313" s="359"/>
      <c r="VCQ313" s="145"/>
      <c r="VCR313" s="360"/>
      <c r="VCT313" s="42"/>
      <c r="VCU313" s="43"/>
      <c r="VCV313" s="359"/>
      <c r="VCW313" s="359"/>
      <c r="VCX313" s="359"/>
      <c r="VCY313" s="145"/>
      <c r="VCZ313" s="360"/>
      <c r="VDB313" s="42"/>
      <c r="VDC313" s="43"/>
      <c r="VDD313" s="359"/>
      <c r="VDE313" s="359"/>
      <c r="VDF313" s="359"/>
      <c r="VDG313" s="145"/>
      <c r="VDH313" s="360"/>
      <c r="VDJ313" s="42"/>
      <c r="VDK313" s="43"/>
      <c r="VDL313" s="359"/>
      <c r="VDM313" s="359"/>
      <c r="VDN313" s="359"/>
      <c r="VDO313" s="145"/>
      <c r="VDP313" s="360"/>
      <c r="VDR313" s="42"/>
      <c r="VDS313" s="43"/>
      <c r="VDT313" s="359"/>
      <c r="VDU313" s="359"/>
      <c r="VDV313" s="359"/>
      <c r="VDW313" s="145"/>
      <c r="VDX313" s="360"/>
      <c r="VDZ313" s="42"/>
      <c r="VEA313" s="43"/>
      <c r="VEB313" s="359"/>
      <c r="VEC313" s="359"/>
      <c r="VED313" s="359"/>
      <c r="VEE313" s="145"/>
      <c r="VEF313" s="360"/>
      <c r="VEH313" s="42"/>
      <c r="VEI313" s="43"/>
      <c r="VEJ313" s="359"/>
      <c r="VEK313" s="359"/>
      <c r="VEL313" s="359"/>
      <c r="VEM313" s="145"/>
      <c r="VEN313" s="360"/>
      <c r="VEP313" s="42"/>
      <c r="VEQ313" s="43"/>
      <c r="VER313" s="359"/>
      <c r="VES313" s="359"/>
      <c r="VET313" s="359"/>
      <c r="VEU313" s="145"/>
      <c r="VEV313" s="360"/>
      <c r="VEX313" s="42"/>
      <c r="VEY313" s="43"/>
      <c r="VEZ313" s="359"/>
      <c r="VFA313" s="359"/>
      <c r="VFB313" s="359"/>
      <c r="VFC313" s="145"/>
      <c r="VFD313" s="360"/>
      <c r="VFF313" s="42"/>
      <c r="VFG313" s="43"/>
      <c r="VFH313" s="359"/>
      <c r="VFI313" s="359"/>
      <c r="VFJ313" s="359"/>
      <c r="VFK313" s="145"/>
      <c r="VFL313" s="360"/>
      <c r="VFN313" s="42"/>
      <c r="VFO313" s="43"/>
      <c r="VFP313" s="359"/>
      <c r="VFQ313" s="359"/>
      <c r="VFR313" s="359"/>
      <c r="VFS313" s="145"/>
      <c r="VFT313" s="360"/>
      <c r="VFV313" s="42"/>
      <c r="VFW313" s="43"/>
      <c r="VFX313" s="359"/>
      <c r="VFY313" s="359"/>
      <c r="VFZ313" s="359"/>
      <c r="VGA313" s="145"/>
      <c r="VGB313" s="360"/>
      <c r="VGD313" s="42"/>
      <c r="VGE313" s="43"/>
      <c r="VGF313" s="359"/>
      <c r="VGG313" s="359"/>
      <c r="VGH313" s="359"/>
      <c r="VGI313" s="145"/>
      <c r="VGJ313" s="360"/>
      <c r="VGL313" s="42"/>
      <c r="VGM313" s="43"/>
      <c r="VGN313" s="359"/>
      <c r="VGO313" s="359"/>
      <c r="VGP313" s="359"/>
      <c r="VGQ313" s="145"/>
      <c r="VGR313" s="360"/>
      <c r="VGT313" s="42"/>
      <c r="VGU313" s="43"/>
      <c r="VGV313" s="359"/>
      <c r="VGW313" s="359"/>
      <c r="VGX313" s="359"/>
      <c r="VGY313" s="145"/>
      <c r="VGZ313" s="360"/>
      <c r="VHB313" s="42"/>
      <c r="VHC313" s="43"/>
      <c r="VHD313" s="359"/>
      <c r="VHE313" s="359"/>
      <c r="VHF313" s="359"/>
      <c r="VHG313" s="145"/>
      <c r="VHH313" s="360"/>
      <c r="VHJ313" s="42"/>
      <c r="VHK313" s="43"/>
      <c r="VHL313" s="359"/>
      <c r="VHM313" s="359"/>
      <c r="VHN313" s="359"/>
      <c r="VHO313" s="145"/>
      <c r="VHP313" s="360"/>
      <c r="VHR313" s="42"/>
      <c r="VHS313" s="43"/>
      <c r="VHT313" s="359"/>
      <c r="VHU313" s="359"/>
      <c r="VHV313" s="359"/>
      <c r="VHW313" s="145"/>
      <c r="VHX313" s="360"/>
      <c r="VHZ313" s="42"/>
      <c r="VIA313" s="43"/>
      <c r="VIB313" s="359"/>
      <c r="VIC313" s="359"/>
      <c r="VID313" s="359"/>
      <c r="VIE313" s="145"/>
      <c r="VIF313" s="360"/>
      <c r="VIH313" s="42"/>
      <c r="VII313" s="43"/>
      <c r="VIJ313" s="359"/>
      <c r="VIK313" s="359"/>
      <c r="VIL313" s="359"/>
      <c r="VIM313" s="145"/>
      <c r="VIN313" s="360"/>
      <c r="VIP313" s="42"/>
      <c r="VIQ313" s="43"/>
      <c r="VIR313" s="359"/>
      <c r="VIS313" s="359"/>
      <c r="VIT313" s="359"/>
      <c r="VIU313" s="145"/>
      <c r="VIV313" s="360"/>
      <c r="VIX313" s="42"/>
      <c r="VIY313" s="43"/>
      <c r="VIZ313" s="359"/>
      <c r="VJA313" s="359"/>
      <c r="VJB313" s="359"/>
      <c r="VJC313" s="145"/>
      <c r="VJD313" s="360"/>
      <c r="VJF313" s="42"/>
      <c r="VJG313" s="43"/>
      <c r="VJH313" s="359"/>
      <c r="VJI313" s="359"/>
      <c r="VJJ313" s="359"/>
      <c r="VJK313" s="145"/>
      <c r="VJL313" s="360"/>
      <c r="VJN313" s="42"/>
      <c r="VJO313" s="43"/>
      <c r="VJP313" s="359"/>
      <c r="VJQ313" s="359"/>
      <c r="VJR313" s="359"/>
      <c r="VJS313" s="145"/>
      <c r="VJT313" s="360"/>
      <c r="VJV313" s="42"/>
      <c r="VJW313" s="43"/>
      <c r="VJX313" s="359"/>
      <c r="VJY313" s="359"/>
      <c r="VJZ313" s="359"/>
      <c r="VKA313" s="145"/>
      <c r="VKB313" s="360"/>
      <c r="VKD313" s="42"/>
      <c r="VKE313" s="43"/>
      <c r="VKF313" s="359"/>
      <c r="VKG313" s="359"/>
      <c r="VKH313" s="359"/>
      <c r="VKI313" s="145"/>
      <c r="VKJ313" s="360"/>
      <c r="VKL313" s="42"/>
      <c r="VKM313" s="43"/>
      <c r="VKN313" s="359"/>
      <c r="VKO313" s="359"/>
      <c r="VKP313" s="359"/>
      <c r="VKQ313" s="145"/>
      <c r="VKR313" s="360"/>
      <c r="VKT313" s="42"/>
      <c r="VKU313" s="43"/>
      <c r="VKV313" s="359"/>
      <c r="VKW313" s="359"/>
      <c r="VKX313" s="359"/>
      <c r="VKY313" s="145"/>
      <c r="VKZ313" s="360"/>
      <c r="VLB313" s="42"/>
      <c r="VLC313" s="43"/>
      <c r="VLD313" s="359"/>
      <c r="VLE313" s="359"/>
      <c r="VLF313" s="359"/>
      <c r="VLG313" s="145"/>
      <c r="VLH313" s="360"/>
      <c r="VLJ313" s="42"/>
      <c r="VLK313" s="43"/>
      <c r="VLL313" s="359"/>
      <c r="VLM313" s="359"/>
      <c r="VLN313" s="359"/>
      <c r="VLO313" s="145"/>
      <c r="VLP313" s="360"/>
      <c r="VLR313" s="42"/>
      <c r="VLS313" s="43"/>
      <c r="VLT313" s="359"/>
      <c r="VLU313" s="359"/>
      <c r="VLV313" s="359"/>
      <c r="VLW313" s="145"/>
      <c r="VLX313" s="360"/>
      <c r="VLZ313" s="42"/>
      <c r="VMA313" s="43"/>
      <c r="VMB313" s="359"/>
      <c r="VMC313" s="359"/>
      <c r="VMD313" s="359"/>
      <c r="VME313" s="145"/>
      <c r="VMF313" s="360"/>
      <c r="VMH313" s="42"/>
      <c r="VMI313" s="43"/>
      <c r="VMJ313" s="359"/>
      <c r="VMK313" s="359"/>
      <c r="VML313" s="359"/>
      <c r="VMM313" s="145"/>
      <c r="VMN313" s="360"/>
      <c r="VMP313" s="42"/>
      <c r="VMQ313" s="43"/>
      <c r="VMR313" s="359"/>
      <c r="VMS313" s="359"/>
      <c r="VMT313" s="359"/>
      <c r="VMU313" s="145"/>
      <c r="VMV313" s="360"/>
      <c r="VMX313" s="42"/>
      <c r="VMY313" s="43"/>
      <c r="VMZ313" s="359"/>
      <c r="VNA313" s="359"/>
      <c r="VNB313" s="359"/>
      <c r="VNC313" s="145"/>
      <c r="VND313" s="360"/>
      <c r="VNF313" s="42"/>
      <c r="VNG313" s="43"/>
      <c r="VNH313" s="359"/>
      <c r="VNI313" s="359"/>
      <c r="VNJ313" s="359"/>
      <c r="VNK313" s="145"/>
      <c r="VNL313" s="360"/>
      <c r="VNN313" s="42"/>
      <c r="VNO313" s="43"/>
      <c r="VNP313" s="359"/>
      <c r="VNQ313" s="359"/>
      <c r="VNR313" s="359"/>
      <c r="VNS313" s="145"/>
      <c r="VNT313" s="360"/>
      <c r="VNV313" s="42"/>
      <c r="VNW313" s="43"/>
      <c r="VNX313" s="359"/>
      <c r="VNY313" s="359"/>
      <c r="VNZ313" s="359"/>
      <c r="VOA313" s="145"/>
      <c r="VOB313" s="360"/>
      <c r="VOD313" s="42"/>
      <c r="VOE313" s="43"/>
      <c r="VOF313" s="359"/>
      <c r="VOG313" s="359"/>
      <c r="VOH313" s="359"/>
      <c r="VOI313" s="145"/>
      <c r="VOJ313" s="360"/>
      <c r="VOL313" s="42"/>
      <c r="VOM313" s="43"/>
      <c r="VON313" s="359"/>
      <c r="VOO313" s="359"/>
      <c r="VOP313" s="359"/>
      <c r="VOQ313" s="145"/>
      <c r="VOR313" s="360"/>
      <c r="VOT313" s="42"/>
      <c r="VOU313" s="43"/>
      <c r="VOV313" s="359"/>
      <c r="VOW313" s="359"/>
      <c r="VOX313" s="359"/>
      <c r="VOY313" s="145"/>
      <c r="VOZ313" s="360"/>
      <c r="VPB313" s="42"/>
      <c r="VPC313" s="43"/>
      <c r="VPD313" s="359"/>
      <c r="VPE313" s="359"/>
      <c r="VPF313" s="359"/>
      <c r="VPG313" s="145"/>
      <c r="VPH313" s="360"/>
      <c r="VPJ313" s="42"/>
      <c r="VPK313" s="43"/>
      <c r="VPL313" s="359"/>
      <c r="VPM313" s="359"/>
      <c r="VPN313" s="359"/>
      <c r="VPO313" s="145"/>
      <c r="VPP313" s="360"/>
      <c r="VPR313" s="42"/>
      <c r="VPS313" s="43"/>
      <c r="VPT313" s="359"/>
      <c r="VPU313" s="359"/>
      <c r="VPV313" s="359"/>
      <c r="VPW313" s="145"/>
      <c r="VPX313" s="360"/>
      <c r="VPZ313" s="42"/>
      <c r="VQA313" s="43"/>
      <c r="VQB313" s="359"/>
      <c r="VQC313" s="359"/>
      <c r="VQD313" s="359"/>
      <c r="VQE313" s="145"/>
      <c r="VQF313" s="360"/>
      <c r="VQH313" s="42"/>
      <c r="VQI313" s="43"/>
      <c r="VQJ313" s="359"/>
      <c r="VQK313" s="359"/>
      <c r="VQL313" s="359"/>
      <c r="VQM313" s="145"/>
      <c r="VQN313" s="360"/>
      <c r="VQP313" s="42"/>
      <c r="VQQ313" s="43"/>
      <c r="VQR313" s="359"/>
      <c r="VQS313" s="359"/>
      <c r="VQT313" s="359"/>
      <c r="VQU313" s="145"/>
      <c r="VQV313" s="360"/>
      <c r="VQX313" s="42"/>
      <c r="VQY313" s="43"/>
      <c r="VQZ313" s="359"/>
      <c r="VRA313" s="359"/>
      <c r="VRB313" s="359"/>
      <c r="VRC313" s="145"/>
      <c r="VRD313" s="360"/>
      <c r="VRF313" s="42"/>
      <c r="VRG313" s="43"/>
      <c r="VRH313" s="359"/>
      <c r="VRI313" s="359"/>
      <c r="VRJ313" s="359"/>
      <c r="VRK313" s="145"/>
      <c r="VRL313" s="360"/>
      <c r="VRN313" s="42"/>
      <c r="VRO313" s="43"/>
      <c r="VRP313" s="359"/>
      <c r="VRQ313" s="359"/>
      <c r="VRR313" s="359"/>
      <c r="VRS313" s="145"/>
      <c r="VRT313" s="360"/>
      <c r="VRV313" s="42"/>
      <c r="VRW313" s="43"/>
      <c r="VRX313" s="359"/>
      <c r="VRY313" s="359"/>
      <c r="VRZ313" s="359"/>
      <c r="VSA313" s="145"/>
      <c r="VSB313" s="360"/>
      <c r="VSD313" s="42"/>
      <c r="VSE313" s="43"/>
      <c r="VSF313" s="359"/>
      <c r="VSG313" s="359"/>
      <c r="VSH313" s="359"/>
      <c r="VSI313" s="145"/>
      <c r="VSJ313" s="360"/>
      <c r="VSL313" s="42"/>
      <c r="VSM313" s="43"/>
      <c r="VSN313" s="359"/>
      <c r="VSO313" s="359"/>
      <c r="VSP313" s="359"/>
      <c r="VSQ313" s="145"/>
      <c r="VSR313" s="360"/>
      <c r="VST313" s="42"/>
      <c r="VSU313" s="43"/>
      <c r="VSV313" s="359"/>
      <c r="VSW313" s="359"/>
      <c r="VSX313" s="359"/>
      <c r="VSY313" s="145"/>
      <c r="VSZ313" s="360"/>
      <c r="VTB313" s="42"/>
      <c r="VTC313" s="43"/>
      <c r="VTD313" s="359"/>
      <c r="VTE313" s="359"/>
      <c r="VTF313" s="359"/>
      <c r="VTG313" s="145"/>
      <c r="VTH313" s="360"/>
      <c r="VTJ313" s="42"/>
      <c r="VTK313" s="43"/>
      <c r="VTL313" s="359"/>
      <c r="VTM313" s="359"/>
      <c r="VTN313" s="359"/>
      <c r="VTO313" s="145"/>
      <c r="VTP313" s="360"/>
      <c r="VTR313" s="42"/>
      <c r="VTS313" s="43"/>
      <c r="VTT313" s="359"/>
      <c r="VTU313" s="359"/>
      <c r="VTV313" s="359"/>
      <c r="VTW313" s="145"/>
      <c r="VTX313" s="360"/>
      <c r="VTZ313" s="42"/>
      <c r="VUA313" s="43"/>
      <c r="VUB313" s="359"/>
      <c r="VUC313" s="359"/>
      <c r="VUD313" s="359"/>
      <c r="VUE313" s="145"/>
      <c r="VUF313" s="360"/>
      <c r="VUH313" s="42"/>
      <c r="VUI313" s="43"/>
      <c r="VUJ313" s="359"/>
      <c r="VUK313" s="359"/>
      <c r="VUL313" s="359"/>
      <c r="VUM313" s="145"/>
      <c r="VUN313" s="360"/>
      <c r="VUP313" s="42"/>
      <c r="VUQ313" s="43"/>
      <c r="VUR313" s="359"/>
      <c r="VUS313" s="359"/>
      <c r="VUT313" s="359"/>
      <c r="VUU313" s="145"/>
      <c r="VUV313" s="360"/>
      <c r="VUX313" s="42"/>
      <c r="VUY313" s="43"/>
      <c r="VUZ313" s="359"/>
      <c r="VVA313" s="359"/>
      <c r="VVB313" s="359"/>
      <c r="VVC313" s="145"/>
      <c r="VVD313" s="360"/>
      <c r="VVF313" s="42"/>
      <c r="VVG313" s="43"/>
      <c r="VVH313" s="359"/>
      <c r="VVI313" s="359"/>
      <c r="VVJ313" s="359"/>
      <c r="VVK313" s="145"/>
      <c r="VVL313" s="360"/>
      <c r="VVN313" s="42"/>
      <c r="VVO313" s="43"/>
      <c r="VVP313" s="359"/>
      <c r="VVQ313" s="359"/>
      <c r="VVR313" s="359"/>
      <c r="VVS313" s="145"/>
      <c r="VVT313" s="360"/>
      <c r="VVV313" s="42"/>
      <c r="VVW313" s="43"/>
      <c r="VVX313" s="359"/>
      <c r="VVY313" s="359"/>
      <c r="VVZ313" s="359"/>
      <c r="VWA313" s="145"/>
      <c r="VWB313" s="360"/>
      <c r="VWD313" s="42"/>
      <c r="VWE313" s="43"/>
      <c r="VWF313" s="359"/>
      <c r="VWG313" s="359"/>
      <c r="VWH313" s="359"/>
      <c r="VWI313" s="145"/>
      <c r="VWJ313" s="360"/>
      <c r="VWL313" s="42"/>
      <c r="VWM313" s="43"/>
      <c r="VWN313" s="359"/>
      <c r="VWO313" s="359"/>
      <c r="VWP313" s="359"/>
      <c r="VWQ313" s="145"/>
      <c r="VWR313" s="360"/>
      <c r="VWT313" s="42"/>
      <c r="VWU313" s="43"/>
      <c r="VWV313" s="359"/>
      <c r="VWW313" s="359"/>
      <c r="VWX313" s="359"/>
      <c r="VWY313" s="145"/>
      <c r="VWZ313" s="360"/>
      <c r="VXB313" s="42"/>
      <c r="VXC313" s="43"/>
      <c r="VXD313" s="359"/>
      <c r="VXE313" s="359"/>
      <c r="VXF313" s="359"/>
      <c r="VXG313" s="145"/>
      <c r="VXH313" s="360"/>
      <c r="VXJ313" s="42"/>
      <c r="VXK313" s="43"/>
      <c r="VXL313" s="359"/>
      <c r="VXM313" s="359"/>
      <c r="VXN313" s="359"/>
      <c r="VXO313" s="145"/>
      <c r="VXP313" s="360"/>
      <c r="VXR313" s="42"/>
      <c r="VXS313" s="43"/>
      <c r="VXT313" s="359"/>
      <c r="VXU313" s="359"/>
      <c r="VXV313" s="359"/>
      <c r="VXW313" s="145"/>
      <c r="VXX313" s="360"/>
      <c r="VXZ313" s="42"/>
      <c r="VYA313" s="43"/>
      <c r="VYB313" s="359"/>
      <c r="VYC313" s="359"/>
      <c r="VYD313" s="359"/>
      <c r="VYE313" s="145"/>
      <c r="VYF313" s="360"/>
      <c r="VYH313" s="42"/>
      <c r="VYI313" s="43"/>
      <c r="VYJ313" s="359"/>
      <c r="VYK313" s="359"/>
      <c r="VYL313" s="359"/>
      <c r="VYM313" s="145"/>
      <c r="VYN313" s="360"/>
      <c r="VYP313" s="42"/>
      <c r="VYQ313" s="43"/>
      <c r="VYR313" s="359"/>
      <c r="VYS313" s="359"/>
      <c r="VYT313" s="359"/>
      <c r="VYU313" s="145"/>
      <c r="VYV313" s="360"/>
      <c r="VYX313" s="42"/>
      <c r="VYY313" s="43"/>
      <c r="VYZ313" s="359"/>
      <c r="VZA313" s="359"/>
      <c r="VZB313" s="359"/>
      <c r="VZC313" s="145"/>
      <c r="VZD313" s="360"/>
      <c r="VZF313" s="42"/>
      <c r="VZG313" s="43"/>
      <c r="VZH313" s="359"/>
      <c r="VZI313" s="359"/>
      <c r="VZJ313" s="359"/>
      <c r="VZK313" s="145"/>
      <c r="VZL313" s="360"/>
      <c r="VZN313" s="42"/>
      <c r="VZO313" s="43"/>
      <c r="VZP313" s="359"/>
      <c r="VZQ313" s="359"/>
      <c r="VZR313" s="359"/>
      <c r="VZS313" s="145"/>
      <c r="VZT313" s="360"/>
      <c r="VZV313" s="42"/>
      <c r="VZW313" s="43"/>
      <c r="VZX313" s="359"/>
      <c r="VZY313" s="359"/>
      <c r="VZZ313" s="359"/>
      <c r="WAA313" s="145"/>
      <c r="WAB313" s="360"/>
      <c r="WAD313" s="42"/>
      <c r="WAE313" s="43"/>
      <c r="WAF313" s="359"/>
      <c r="WAG313" s="359"/>
      <c r="WAH313" s="359"/>
      <c r="WAI313" s="145"/>
      <c r="WAJ313" s="360"/>
      <c r="WAL313" s="42"/>
      <c r="WAM313" s="43"/>
      <c r="WAN313" s="359"/>
      <c r="WAO313" s="359"/>
      <c r="WAP313" s="359"/>
      <c r="WAQ313" s="145"/>
      <c r="WAR313" s="360"/>
      <c r="WAT313" s="42"/>
      <c r="WAU313" s="43"/>
      <c r="WAV313" s="359"/>
      <c r="WAW313" s="359"/>
      <c r="WAX313" s="359"/>
      <c r="WAY313" s="145"/>
      <c r="WAZ313" s="360"/>
      <c r="WBB313" s="42"/>
      <c r="WBC313" s="43"/>
      <c r="WBD313" s="359"/>
      <c r="WBE313" s="359"/>
      <c r="WBF313" s="359"/>
      <c r="WBG313" s="145"/>
      <c r="WBH313" s="360"/>
      <c r="WBJ313" s="42"/>
      <c r="WBK313" s="43"/>
      <c r="WBL313" s="359"/>
      <c r="WBM313" s="359"/>
      <c r="WBN313" s="359"/>
      <c r="WBO313" s="145"/>
      <c r="WBP313" s="360"/>
      <c r="WBR313" s="42"/>
      <c r="WBS313" s="43"/>
      <c r="WBT313" s="359"/>
      <c r="WBU313" s="359"/>
      <c r="WBV313" s="359"/>
      <c r="WBW313" s="145"/>
      <c r="WBX313" s="360"/>
      <c r="WBZ313" s="42"/>
      <c r="WCA313" s="43"/>
      <c r="WCB313" s="359"/>
      <c r="WCC313" s="359"/>
      <c r="WCD313" s="359"/>
      <c r="WCE313" s="145"/>
      <c r="WCF313" s="360"/>
      <c r="WCH313" s="42"/>
      <c r="WCI313" s="43"/>
      <c r="WCJ313" s="359"/>
      <c r="WCK313" s="359"/>
      <c r="WCL313" s="359"/>
      <c r="WCM313" s="145"/>
      <c r="WCN313" s="360"/>
      <c r="WCP313" s="42"/>
      <c r="WCQ313" s="43"/>
      <c r="WCR313" s="359"/>
      <c r="WCS313" s="359"/>
      <c r="WCT313" s="359"/>
      <c r="WCU313" s="145"/>
      <c r="WCV313" s="360"/>
      <c r="WCX313" s="42"/>
      <c r="WCY313" s="43"/>
      <c r="WCZ313" s="359"/>
      <c r="WDA313" s="359"/>
      <c r="WDB313" s="359"/>
      <c r="WDC313" s="145"/>
      <c r="WDD313" s="360"/>
      <c r="WDF313" s="42"/>
      <c r="WDG313" s="43"/>
      <c r="WDH313" s="359"/>
      <c r="WDI313" s="359"/>
      <c r="WDJ313" s="359"/>
      <c r="WDK313" s="145"/>
      <c r="WDL313" s="360"/>
      <c r="WDN313" s="42"/>
      <c r="WDO313" s="43"/>
      <c r="WDP313" s="359"/>
      <c r="WDQ313" s="359"/>
      <c r="WDR313" s="359"/>
      <c r="WDS313" s="145"/>
      <c r="WDT313" s="360"/>
      <c r="WDV313" s="42"/>
      <c r="WDW313" s="43"/>
      <c r="WDX313" s="359"/>
      <c r="WDY313" s="359"/>
      <c r="WDZ313" s="359"/>
      <c r="WEA313" s="145"/>
      <c r="WEB313" s="360"/>
      <c r="WED313" s="42"/>
      <c r="WEE313" s="43"/>
      <c r="WEF313" s="359"/>
      <c r="WEG313" s="359"/>
      <c r="WEH313" s="359"/>
      <c r="WEI313" s="145"/>
      <c r="WEJ313" s="360"/>
      <c r="WEL313" s="42"/>
      <c r="WEM313" s="43"/>
      <c r="WEN313" s="359"/>
      <c r="WEO313" s="359"/>
      <c r="WEP313" s="359"/>
      <c r="WEQ313" s="145"/>
      <c r="WER313" s="360"/>
      <c r="WET313" s="42"/>
      <c r="WEU313" s="43"/>
      <c r="WEV313" s="359"/>
      <c r="WEW313" s="359"/>
      <c r="WEX313" s="359"/>
      <c r="WEY313" s="145"/>
      <c r="WEZ313" s="360"/>
      <c r="WFB313" s="42"/>
      <c r="WFC313" s="43"/>
      <c r="WFD313" s="359"/>
      <c r="WFE313" s="359"/>
      <c r="WFF313" s="359"/>
      <c r="WFG313" s="145"/>
      <c r="WFH313" s="360"/>
      <c r="WFJ313" s="42"/>
      <c r="WFK313" s="43"/>
      <c r="WFL313" s="359"/>
      <c r="WFM313" s="359"/>
      <c r="WFN313" s="359"/>
      <c r="WFO313" s="145"/>
      <c r="WFP313" s="360"/>
      <c r="WFR313" s="42"/>
      <c r="WFS313" s="43"/>
      <c r="WFT313" s="359"/>
      <c r="WFU313" s="359"/>
      <c r="WFV313" s="359"/>
      <c r="WFW313" s="145"/>
      <c r="WFX313" s="360"/>
      <c r="WFZ313" s="42"/>
      <c r="WGA313" s="43"/>
      <c r="WGB313" s="359"/>
      <c r="WGC313" s="359"/>
      <c r="WGD313" s="359"/>
      <c r="WGE313" s="145"/>
      <c r="WGF313" s="360"/>
      <c r="WGH313" s="42"/>
      <c r="WGI313" s="43"/>
      <c r="WGJ313" s="359"/>
      <c r="WGK313" s="359"/>
      <c r="WGL313" s="359"/>
      <c r="WGM313" s="145"/>
      <c r="WGN313" s="360"/>
      <c r="WGP313" s="42"/>
      <c r="WGQ313" s="43"/>
      <c r="WGR313" s="359"/>
      <c r="WGS313" s="359"/>
      <c r="WGT313" s="359"/>
      <c r="WGU313" s="145"/>
      <c r="WGV313" s="360"/>
      <c r="WGX313" s="42"/>
      <c r="WGY313" s="43"/>
      <c r="WGZ313" s="359"/>
      <c r="WHA313" s="359"/>
      <c r="WHB313" s="359"/>
      <c r="WHC313" s="145"/>
      <c r="WHD313" s="360"/>
      <c r="WHF313" s="42"/>
      <c r="WHG313" s="43"/>
      <c r="WHH313" s="359"/>
      <c r="WHI313" s="359"/>
      <c r="WHJ313" s="359"/>
      <c r="WHK313" s="145"/>
      <c r="WHL313" s="360"/>
      <c r="WHN313" s="42"/>
      <c r="WHO313" s="43"/>
      <c r="WHP313" s="359"/>
      <c r="WHQ313" s="359"/>
      <c r="WHR313" s="359"/>
      <c r="WHS313" s="145"/>
      <c r="WHT313" s="360"/>
      <c r="WHV313" s="42"/>
      <c r="WHW313" s="43"/>
      <c r="WHX313" s="359"/>
      <c r="WHY313" s="359"/>
      <c r="WHZ313" s="359"/>
      <c r="WIA313" s="145"/>
      <c r="WIB313" s="360"/>
      <c r="WID313" s="42"/>
      <c r="WIE313" s="43"/>
      <c r="WIF313" s="359"/>
      <c r="WIG313" s="359"/>
      <c r="WIH313" s="359"/>
      <c r="WII313" s="145"/>
      <c r="WIJ313" s="360"/>
      <c r="WIL313" s="42"/>
      <c r="WIM313" s="43"/>
      <c r="WIN313" s="359"/>
      <c r="WIO313" s="359"/>
      <c r="WIP313" s="359"/>
      <c r="WIQ313" s="145"/>
      <c r="WIR313" s="360"/>
      <c r="WIT313" s="42"/>
      <c r="WIU313" s="43"/>
      <c r="WIV313" s="359"/>
      <c r="WIW313" s="359"/>
      <c r="WIX313" s="359"/>
      <c r="WIY313" s="145"/>
      <c r="WIZ313" s="360"/>
      <c r="WJB313" s="42"/>
      <c r="WJC313" s="43"/>
      <c r="WJD313" s="359"/>
      <c r="WJE313" s="359"/>
      <c r="WJF313" s="359"/>
      <c r="WJG313" s="145"/>
      <c r="WJH313" s="360"/>
      <c r="WJJ313" s="42"/>
      <c r="WJK313" s="43"/>
      <c r="WJL313" s="359"/>
      <c r="WJM313" s="359"/>
      <c r="WJN313" s="359"/>
      <c r="WJO313" s="145"/>
      <c r="WJP313" s="360"/>
      <c r="WJR313" s="42"/>
      <c r="WJS313" s="43"/>
      <c r="WJT313" s="359"/>
      <c r="WJU313" s="359"/>
      <c r="WJV313" s="359"/>
      <c r="WJW313" s="145"/>
      <c r="WJX313" s="360"/>
      <c r="WJZ313" s="42"/>
      <c r="WKA313" s="43"/>
      <c r="WKB313" s="359"/>
      <c r="WKC313" s="359"/>
      <c r="WKD313" s="359"/>
      <c r="WKE313" s="145"/>
      <c r="WKF313" s="360"/>
      <c r="WKH313" s="42"/>
      <c r="WKI313" s="43"/>
      <c r="WKJ313" s="359"/>
      <c r="WKK313" s="359"/>
      <c r="WKL313" s="359"/>
      <c r="WKM313" s="145"/>
      <c r="WKN313" s="360"/>
      <c r="WKP313" s="42"/>
      <c r="WKQ313" s="43"/>
      <c r="WKR313" s="359"/>
      <c r="WKS313" s="359"/>
      <c r="WKT313" s="359"/>
      <c r="WKU313" s="145"/>
      <c r="WKV313" s="360"/>
      <c r="WKX313" s="42"/>
      <c r="WKY313" s="43"/>
      <c r="WKZ313" s="359"/>
      <c r="WLA313" s="359"/>
      <c r="WLB313" s="359"/>
      <c r="WLC313" s="145"/>
      <c r="WLD313" s="360"/>
      <c r="WLF313" s="42"/>
      <c r="WLG313" s="43"/>
      <c r="WLH313" s="359"/>
      <c r="WLI313" s="359"/>
      <c r="WLJ313" s="359"/>
      <c r="WLK313" s="145"/>
      <c r="WLL313" s="360"/>
      <c r="WLN313" s="42"/>
      <c r="WLO313" s="43"/>
      <c r="WLP313" s="359"/>
      <c r="WLQ313" s="359"/>
      <c r="WLR313" s="359"/>
      <c r="WLS313" s="145"/>
      <c r="WLT313" s="360"/>
      <c r="WLV313" s="42"/>
      <c r="WLW313" s="43"/>
      <c r="WLX313" s="359"/>
      <c r="WLY313" s="359"/>
      <c r="WLZ313" s="359"/>
      <c r="WMA313" s="145"/>
      <c r="WMB313" s="360"/>
      <c r="WMD313" s="42"/>
      <c r="WME313" s="43"/>
      <c r="WMF313" s="359"/>
      <c r="WMG313" s="359"/>
      <c r="WMH313" s="359"/>
      <c r="WMI313" s="145"/>
      <c r="WMJ313" s="360"/>
      <c r="WML313" s="42"/>
      <c r="WMM313" s="43"/>
      <c r="WMN313" s="359"/>
      <c r="WMO313" s="359"/>
      <c r="WMP313" s="359"/>
      <c r="WMQ313" s="145"/>
      <c r="WMR313" s="360"/>
      <c r="WMT313" s="42"/>
      <c r="WMU313" s="43"/>
      <c r="WMV313" s="359"/>
      <c r="WMW313" s="359"/>
      <c r="WMX313" s="359"/>
      <c r="WMY313" s="145"/>
      <c r="WMZ313" s="360"/>
      <c r="WNB313" s="42"/>
      <c r="WNC313" s="43"/>
      <c r="WND313" s="359"/>
      <c r="WNE313" s="359"/>
      <c r="WNF313" s="359"/>
      <c r="WNG313" s="145"/>
      <c r="WNH313" s="360"/>
      <c r="WNJ313" s="42"/>
      <c r="WNK313" s="43"/>
      <c r="WNL313" s="359"/>
      <c r="WNM313" s="359"/>
      <c r="WNN313" s="359"/>
      <c r="WNO313" s="145"/>
      <c r="WNP313" s="360"/>
      <c r="WNR313" s="42"/>
      <c r="WNS313" s="43"/>
      <c r="WNT313" s="359"/>
      <c r="WNU313" s="359"/>
      <c r="WNV313" s="359"/>
      <c r="WNW313" s="145"/>
      <c r="WNX313" s="360"/>
      <c r="WNZ313" s="42"/>
      <c r="WOA313" s="43"/>
      <c r="WOB313" s="359"/>
      <c r="WOC313" s="359"/>
      <c r="WOD313" s="359"/>
      <c r="WOE313" s="145"/>
      <c r="WOF313" s="360"/>
      <c r="WOH313" s="42"/>
      <c r="WOI313" s="43"/>
      <c r="WOJ313" s="359"/>
      <c r="WOK313" s="359"/>
      <c r="WOL313" s="359"/>
      <c r="WOM313" s="145"/>
      <c r="WON313" s="360"/>
      <c r="WOP313" s="42"/>
      <c r="WOQ313" s="43"/>
      <c r="WOR313" s="359"/>
      <c r="WOS313" s="359"/>
      <c r="WOT313" s="359"/>
      <c r="WOU313" s="145"/>
      <c r="WOV313" s="360"/>
      <c r="WOX313" s="42"/>
      <c r="WOY313" s="43"/>
      <c r="WOZ313" s="359"/>
      <c r="WPA313" s="359"/>
      <c r="WPB313" s="359"/>
      <c r="WPC313" s="145"/>
      <c r="WPD313" s="360"/>
      <c r="WPF313" s="42"/>
      <c r="WPG313" s="43"/>
      <c r="WPH313" s="359"/>
      <c r="WPI313" s="359"/>
      <c r="WPJ313" s="359"/>
      <c r="WPK313" s="145"/>
      <c r="WPL313" s="360"/>
      <c r="WPN313" s="42"/>
      <c r="WPO313" s="43"/>
      <c r="WPP313" s="359"/>
      <c r="WPQ313" s="359"/>
      <c r="WPR313" s="359"/>
      <c r="WPS313" s="145"/>
      <c r="WPT313" s="360"/>
      <c r="WPV313" s="42"/>
      <c r="WPW313" s="43"/>
      <c r="WPX313" s="359"/>
      <c r="WPY313" s="359"/>
      <c r="WPZ313" s="359"/>
      <c r="WQA313" s="145"/>
      <c r="WQB313" s="360"/>
      <c r="WQD313" s="42"/>
      <c r="WQE313" s="43"/>
      <c r="WQF313" s="359"/>
      <c r="WQG313" s="359"/>
      <c r="WQH313" s="359"/>
      <c r="WQI313" s="145"/>
      <c r="WQJ313" s="360"/>
      <c r="WQL313" s="42"/>
      <c r="WQM313" s="43"/>
      <c r="WQN313" s="359"/>
      <c r="WQO313" s="359"/>
      <c r="WQP313" s="359"/>
      <c r="WQQ313" s="145"/>
      <c r="WQR313" s="360"/>
      <c r="WQT313" s="42"/>
      <c r="WQU313" s="43"/>
      <c r="WQV313" s="359"/>
      <c r="WQW313" s="359"/>
      <c r="WQX313" s="359"/>
      <c r="WQY313" s="145"/>
      <c r="WQZ313" s="360"/>
      <c r="WRB313" s="42"/>
      <c r="WRC313" s="43"/>
      <c r="WRD313" s="359"/>
      <c r="WRE313" s="359"/>
      <c r="WRF313" s="359"/>
      <c r="WRG313" s="145"/>
      <c r="WRH313" s="360"/>
      <c r="WRJ313" s="42"/>
      <c r="WRK313" s="43"/>
      <c r="WRL313" s="359"/>
      <c r="WRM313" s="359"/>
      <c r="WRN313" s="359"/>
      <c r="WRO313" s="145"/>
      <c r="WRP313" s="360"/>
      <c r="WRR313" s="42"/>
      <c r="WRS313" s="43"/>
      <c r="WRT313" s="359"/>
      <c r="WRU313" s="359"/>
      <c r="WRV313" s="359"/>
      <c r="WRW313" s="145"/>
      <c r="WRX313" s="360"/>
      <c r="WRZ313" s="42"/>
      <c r="WSA313" s="43"/>
      <c r="WSB313" s="359"/>
      <c r="WSC313" s="359"/>
      <c r="WSD313" s="359"/>
      <c r="WSE313" s="145"/>
      <c r="WSF313" s="360"/>
      <c r="WSH313" s="42"/>
      <c r="WSI313" s="43"/>
      <c r="WSJ313" s="359"/>
      <c r="WSK313" s="359"/>
      <c r="WSL313" s="359"/>
      <c r="WSM313" s="145"/>
      <c r="WSN313" s="360"/>
      <c r="WSP313" s="42"/>
      <c r="WSQ313" s="43"/>
      <c r="WSR313" s="359"/>
      <c r="WSS313" s="359"/>
      <c r="WST313" s="359"/>
      <c r="WSU313" s="145"/>
      <c r="WSV313" s="360"/>
      <c r="WSX313" s="42"/>
      <c r="WSY313" s="43"/>
      <c r="WSZ313" s="359"/>
      <c r="WTA313" s="359"/>
      <c r="WTB313" s="359"/>
      <c r="WTC313" s="145"/>
      <c r="WTD313" s="360"/>
      <c r="WTF313" s="42"/>
      <c r="WTG313" s="43"/>
      <c r="WTH313" s="359"/>
      <c r="WTI313" s="359"/>
      <c r="WTJ313" s="359"/>
      <c r="WTK313" s="145"/>
      <c r="WTL313" s="360"/>
      <c r="WTN313" s="42"/>
      <c r="WTO313" s="43"/>
      <c r="WTP313" s="359"/>
      <c r="WTQ313" s="359"/>
      <c r="WTR313" s="359"/>
      <c r="WTS313" s="145"/>
      <c r="WTT313" s="360"/>
      <c r="WTV313" s="42"/>
      <c r="WTW313" s="43"/>
      <c r="WTX313" s="359"/>
      <c r="WTY313" s="359"/>
      <c r="WTZ313" s="359"/>
      <c r="WUA313" s="145"/>
      <c r="WUB313" s="360"/>
      <c r="WUD313" s="42"/>
      <c r="WUE313" s="43"/>
      <c r="WUF313" s="359"/>
      <c r="WUG313" s="359"/>
      <c r="WUH313" s="359"/>
      <c r="WUI313" s="145"/>
      <c r="WUJ313" s="360"/>
      <c r="WUL313" s="42"/>
      <c r="WUM313" s="43"/>
      <c r="WUN313" s="359"/>
      <c r="WUO313" s="359"/>
      <c r="WUP313" s="359"/>
      <c r="WUQ313" s="145"/>
      <c r="WUR313" s="360"/>
      <c r="WUT313" s="42"/>
      <c r="WUU313" s="43"/>
      <c r="WUV313" s="359"/>
      <c r="WUW313" s="359"/>
      <c r="WUX313" s="359"/>
      <c r="WUY313" s="145"/>
      <c r="WUZ313" s="360"/>
      <c r="WVB313" s="42"/>
      <c r="WVC313" s="43"/>
      <c r="WVD313" s="359"/>
      <c r="WVE313" s="359"/>
      <c r="WVF313" s="359"/>
      <c r="WVG313" s="145"/>
      <c r="WVH313" s="360"/>
      <c r="WVJ313" s="42"/>
      <c r="WVK313" s="43"/>
      <c r="WVL313" s="359"/>
      <c r="WVM313" s="359"/>
      <c r="WVN313" s="359"/>
      <c r="WVO313" s="145"/>
      <c r="WVP313" s="360"/>
      <c r="WVR313" s="42"/>
      <c r="WVS313" s="43"/>
      <c r="WVT313" s="359"/>
      <c r="WVU313" s="359"/>
      <c r="WVV313" s="359"/>
      <c r="WVW313" s="145"/>
      <c r="WVX313" s="360"/>
      <c r="WVZ313" s="42"/>
      <c r="WWA313" s="43"/>
      <c r="WWB313" s="359"/>
      <c r="WWC313" s="359"/>
      <c r="WWD313" s="359"/>
      <c r="WWE313" s="145"/>
      <c r="WWF313" s="360"/>
      <c r="WWH313" s="42"/>
      <c r="WWI313" s="43"/>
      <c r="WWJ313" s="359"/>
      <c r="WWK313" s="359"/>
      <c r="WWL313" s="359"/>
      <c r="WWM313" s="145"/>
      <c r="WWN313" s="360"/>
      <c r="WWP313" s="42"/>
      <c r="WWQ313" s="43"/>
      <c r="WWR313" s="359"/>
      <c r="WWS313" s="359"/>
      <c r="WWT313" s="359"/>
      <c r="WWU313" s="145"/>
      <c r="WWV313" s="360"/>
      <c r="WWX313" s="42"/>
      <c r="WWY313" s="43"/>
      <c r="WWZ313" s="359"/>
      <c r="WXA313" s="359"/>
      <c r="WXB313" s="359"/>
      <c r="WXC313" s="145"/>
      <c r="WXD313" s="360"/>
      <c r="WXF313" s="42"/>
      <c r="WXG313" s="43"/>
      <c r="WXH313" s="359"/>
      <c r="WXI313" s="359"/>
      <c r="WXJ313" s="359"/>
      <c r="WXK313" s="145"/>
      <c r="WXL313" s="360"/>
      <c r="WXN313" s="42"/>
      <c r="WXO313" s="43"/>
      <c r="WXP313" s="359"/>
      <c r="WXQ313" s="359"/>
      <c r="WXR313" s="359"/>
      <c r="WXS313" s="145"/>
      <c r="WXT313" s="360"/>
      <c r="WXV313" s="42"/>
      <c r="WXW313" s="43"/>
      <c r="WXX313" s="359"/>
      <c r="WXY313" s="359"/>
      <c r="WXZ313" s="359"/>
      <c r="WYA313" s="145"/>
      <c r="WYB313" s="360"/>
      <c r="WYD313" s="42"/>
      <c r="WYE313" s="43"/>
      <c r="WYF313" s="359"/>
      <c r="WYG313" s="359"/>
      <c r="WYH313" s="359"/>
      <c r="WYI313" s="145"/>
      <c r="WYJ313" s="360"/>
      <c r="WYL313" s="42"/>
      <c r="WYM313" s="43"/>
      <c r="WYN313" s="359"/>
      <c r="WYO313" s="359"/>
      <c r="WYP313" s="359"/>
      <c r="WYQ313" s="145"/>
      <c r="WYR313" s="360"/>
      <c r="WYT313" s="42"/>
      <c r="WYU313" s="43"/>
      <c r="WYV313" s="359"/>
      <c r="WYW313" s="359"/>
      <c r="WYX313" s="359"/>
      <c r="WYY313" s="145"/>
      <c r="WYZ313" s="360"/>
      <c r="WZB313" s="42"/>
      <c r="WZC313" s="43"/>
      <c r="WZD313" s="359"/>
      <c r="WZE313" s="359"/>
      <c r="WZF313" s="359"/>
      <c r="WZG313" s="145"/>
      <c r="WZH313" s="360"/>
      <c r="WZJ313" s="42"/>
      <c r="WZK313" s="43"/>
      <c r="WZL313" s="359"/>
      <c r="WZM313" s="359"/>
      <c r="WZN313" s="359"/>
      <c r="WZO313" s="145"/>
      <c r="WZP313" s="360"/>
      <c r="WZR313" s="42"/>
      <c r="WZS313" s="43"/>
      <c r="WZT313" s="359"/>
      <c r="WZU313" s="359"/>
      <c r="WZV313" s="359"/>
      <c r="WZW313" s="145"/>
      <c r="WZX313" s="360"/>
      <c r="WZZ313" s="42"/>
      <c r="XAA313" s="43"/>
      <c r="XAB313" s="359"/>
      <c r="XAC313" s="359"/>
      <c r="XAD313" s="359"/>
      <c r="XAE313" s="145"/>
      <c r="XAF313" s="360"/>
      <c r="XAH313" s="42"/>
      <c r="XAI313" s="43"/>
      <c r="XAJ313" s="359"/>
      <c r="XAK313" s="359"/>
      <c r="XAL313" s="359"/>
      <c r="XAM313" s="145"/>
      <c r="XAN313" s="360"/>
      <c r="XAP313" s="42"/>
      <c r="XAQ313" s="43"/>
      <c r="XAR313" s="359"/>
      <c r="XAS313" s="359"/>
      <c r="XAT313" s="359"/>
      <c r="XAU313" s="145"/>
      <c r="XAV313" s="360"/>
      <c r="XAX313" s="42"/>
      <c r="XAY313" s="43"/>
      <c r="XAZ313" s="359"/>
      <c r="XBA313" s="359"/>
      <c r="XBB313" s="359"/>
      <c r="XBC313" s="145"/>
      <c r="XBD313" s="360"/>
      <c r="XBF313" s="42"/>
      <c r="XBG313" s="43"/>
      <c r="XBH313" s="359"/>
      <c r="XBI313" s="359"/>
      <c r="XBJ313" s="359"/>
      <c r="XBK313" s="145"/>
      <c r="XBL313" s="360"/>
      <c r="XBN313" s="42"/>
      <c r="XBO313" s="43"/>
      <c r="XBP313" s="359"/>
      <c r="XBQ313" s="359"/>
      <c r="XBR313" s="359"/>
      <c r="XBS313" s="145"/>
      <c r="XBT313" s="360"/>
      <c r="XBV313" s="42"/>
      <c r="XBW313" s="43"/>
      <c r="XBX313" s="359"/>
      <c r="XBY313" s="359"/>
      <c r="XBZ313" s="359"/>
      <c r="XCA313" s="145"/>
      <c r="XCB313" s="360"/>
      <c r="XCD313" s="42"/>
      <c r="XCE313" s="43"/>
      <c r="XCF313" s="359"/>
      <c r="XCG313" s="359"/>
      <c r="XCH313" s="359"/>
      <c r="XCI313" s="145"/>
      <c r="XCJ313" s="360"/>
      <c r="XCL313" s="42"/>
      <c r="XCM313" s="43"/>
      <c r="XCN313" s="359"/>
      <c r="XCO313" s="359"/>
      <c r="XCP313" s="359"/>
      <c r="XCQ313" s="145"/>
      <c r="XCR313" s="360"/>
      <c r="XCT313" s="42"/>
      <c r="XCU313" s="43"/>
      <c r="XCV313" s="359"/>
      <c r="XCW313" s="359"/>
      <c r="XCX313" s="359"/>
      <c r="XCY313" s="145"/>
      <c r="XCZ313" s="360"/>
      <c r="XDB313" s="42"/>
      <c r="XDC313" s="43"/>
      <c r="XDD313" s="359"/>
      <c r="XDE313" s="359"/>
      <c r="XDF313" s="359"/>
      <c r="XDG313" s="145"/>
      <c r="XDH313" s="360"/>
      <c r="XDJ313" s="42"/>
      <c r="XDK313" s="43"/>
      <c r="XDL313" s="359"/>
      <c r="XDM313" s="359"/>
      <c r="XDN313" s="359"/>
      <c r="XDO313" s="145"/>
      <c r="XDP313" s="360"/>
      <c r="XDR313" s="42"/>
      <c r="XDS313" s="43"/>
      <c r="XDT313" s="359"/>
      <c r="XDU313" s="359"/>
      <c r="XDV313" s="359"/>
      <c r="XDW313" s="145"/>
      <c r="XDX313" s="360"/>
      <c r="XDZ313" s="42"/>
      <c r="XEA313" s="43"/>
      <c r="XEB313" s="359"/>
      <c r="XEC313" s="359"/>
      <c r="XED313" s="359"/>
      <c r="XEE313" s="145"/>
      <c r="XEF313" s="360"/>
      <c r="XEH313" s="42"/>
      <c r="XEI313" s="43"/>
      <c r="XEJ313" s="359"/>
      <c r="XEK313" s="359"/>
      <c r="XEL313" s="359"/>
      <c r="XEM313" s="145"/>
      <c r="XEN313" s="360"/>
      <c r="XEP313" s="42"/>
      <c r="XEQ313" s="43"/>
      <c r="XER313" s="359"/>
      <c r="XES313" s="359"/>
      <c r="XET313" s="359"/>
      <c r="XEU313" s="145"/>
      <c r="XEV313" s="360"/>
      <c r="XEX313" s="42"/>
      <c r="XEY313" s="43"/>
      <c r="XEZ313" s="359"/>
      <c r="XFA313" s="359"/>
      <c r="XFB313" s="359"/>
      <c r="XFC313" s="145"/>
      <c r="XFD313" s="360"/>
    </row>
    <row r="314" spans="1:16384" ht="15.75" customHeight="1" x14ac:dyDescent="0.25">
      <c r="B314" s="33"/>
      <c r="C314" s="221"/>
      <c r="D314" s="222"/>
      <c r="E314" s="222"/>
      <c r="F314" s="70"/>
      <c r="G314" s="40"/>
    </row>
    <row r="315" spans="1:16384" s="203" customFormat="1" x14ac:dyDescent="0.25">
      <c r="B315" s="367" t="s">
        <v>185</v>
      </c>
      <c r="C315" s="367"/>
      <c r="D315" s="367"/>
      <c r="E315" s="367"/>
      <c r="F315" s="367"/>
      <c r="G315" s="367"/>
      <c r="H315" s="367"/>
      <c r="I315" s="367"/>
      <c r="J315" s="367"/>
    </row>
    <row r="316" spans="1:16384" x14ac:dyDescent="0.25">
      <c r="E316" s="402" t="s">
        <v>67</v>
      </c>
      <c r="F316" s="402"/>
      <c r="G316" s="402"/>
      <c r="H316" s="402"/>
      <c r="I316" s="402"/>
    </row>
    <row r="317" spans="1:16384" ht="60" x14ac:dyDescent="0.25">
      <c r="B317" s="21" t="s">
        <v>33</v>
      </c>
      <c r="C317" s="21" t="s">
        <v>215</v>
      </c>
      <c r="D317" s="21" t="s">
        <v>97</v>
      </c>
      <c r="E317" s="21" t="s">
        <v>98</v>
      </c>
      <c r="F317" s="21" t="s">
        <v>99</v>
      </c>
      <c r="G317" s="21" t="s">
        <v>149</v>
      </c>
      <c r="H317" s="21" t="s">
        <v>6</v>
      </c>
      <c r="I317" s="223" t="s">
        <v>216</v>
      </c>
      <c r="J317" s="21" t="s">
        <v>100</v>
      </c>
    </row>
    <row r="318" spans="1:16384" x14ac:dyDescent="0.25">
      <c r="B318" s="224" t="s">
        <v>134</v>
      </c>
      <c r="C318" s="224" t="s">
        <v>135</v>
      </c>
      <c r="D318" s="224" t="s">
        <v>136</v>
      </c>
      <c r="E318" s="224" t="s">
        <v>137</v>
      </c>
      <c r="F318" s="224" t="s">
        <v>144</v>
      </c>
      <c r="G318" s="224" t="s">
        <v>138</v>
      </c>
      <c r="H318" s="225" t="s">
        <v>147</v>
      </c>
      <c r="I318" s="226">
        <v>8</v>
      </c>
      <c r="J318" s="36" t="s">
        <v>148</v>
      </c>
      <c r="N318" s="104"/>
    </row>
    <row r="319" spans="1:16384" x14ac:dyDescent="0.25">
      <c r="B319" s="11" t="s">
        <v>103</v>
      </c>
      <c r="C319" s="98">
        <v>4.33</v>
      </c>
      <c r="D319" s="98">
        <f>G310</f>
        <v>3.92</v>
      </c>
      <c r="E319" s="227">
        <f>F131</f>
        <v>229.61</v>
      </c>
      <c r="F319" s="227">
        <f>E319*1198.5/100000</f>
        <v>2.7518758500000002</v>
      </c>
      <c r="G319" s="327">
        <v>2.9</v>
      </c>
      <c r="H319" s="328">
        <f>F319-G319</f>
        <v>-0.14812414999999968</v>
      </c>
      <c r="I319" s="329">
        <f>G319/C319</f>
        <v>0.66974595842956119</v>
      </c>
      <c r="J319" s="155">
        <f>D319-G319</f>
        <v>1.02</v>
      </c>
      <c r="N319" s="104"/>
    </row>
    <row r="320" spans="1:16384" x14ac:dyDescent="0.25">
      <c r="B320" s="11" t="s">
        <v>104</v>
      </c>
      <c r="C320" s="98">
        <v>1.54</v>
      </c>
      <c r="D320" s="98">
        <f t="shared" ref="D320:D322" si="29">G311</f>
        <v>1.36</v>
      </c>
      <c r="E320" s="227">
        <f>F132</f>
        <v>108.36</v>
      </c>
      <c r="F320" s="227">
        <f>E320*1107/100000</f>
        <v>1.1995452</v>
      </c>
      <c r="G320" s="327">
        <v>1.2</v>
      </c>
      <c r="H320" s="328">
        <f t="shared" ref="H320:H321" si="30">F320-G320</f>
        <v>-4.5479999999997744E-4</v>
      </c>
      <c r="I320" s="329">
        <f t="shared" ref="I320:I321" si="31">G320/C320</f>
        <v>0.77922077922077915</v>
      </c>
      <c r="J320" s="155">
        <f t="shared" ref="J320:J322" si="32">D320-G320</f>
        <v>0.16000000000000014</v>
      </c>
      <c r="N320" s="104"/>
    </row>
    <row r="321" spans="2:14" x14ac:dyDescent="0.25">
      <c r="B321" s="11" t="s">
        <v>178</v>
      </c>
      <c r="C321" s="98">
        <v>13.27</v>
      </c>
      <c r="D321" s="98">
        <f t="shared" si="29"/>
        <v>12.940000000000001</v>
      </c>
      <c r="E321" s="227">
        <f>F133</f>
        <v>623.34</v>
      </c>
      <c r="F321" s="227">
        <f>E321*1400/100000</f>
        <v>8.7267600000000005</v>
      </c>
      <c r="G321" s="327">
        <v>6.7700000000000005</v>
      </c>
      <c r="H321" s="328">
        <f t="shared" si="30"/>
        <v>1.9567600000000001</v>
      </c>
      <c r="I321" s="329">
        <f t="shared" si="31"/>
        <v>0.51017332328560672</v>
      </c>
      <c r="J321" s="155">
        <f t="shared" si="32"/>
        <v>6.1700000000000008</v>
      </c>
      <c r="N321" s="104"/>
    </row>
    <row r="322" spans="2:14" ht="18" customHeight="1" x14ac:dyDescent="0.25">
      <c r="B322" s="36" t="s">
        <v>12</v>
      </c>
      <c r="C322" s="228">
        <f>SUM(C319:C321)</f>
        <v>19.14</v>
      </c>
      <c r="D322" s="106">
        <f t="shared" si="29"/>
        <v>18.220000000000002</v>
      </c>
      <c r="E322" s="228">
        <f t="shared" ref="E322:G322" si="33">SUM(E319:E321)</f>
        <v>961.31000000000006</v>
      </c>
      <c r="F322" s="228">
        <f t="shared" si="33"/>
        <v>12.678181050000001</v>
      </c>
      <c r="G322" s="228">
        <f t="shared" si="33"/>
        <v>10.870000000000001</v>
      </c>
      <c r="H322" s="330">
        <f>F322-G322</f>
        <v>1.80818105</v>
      </c>
      <c r="I322" s="331">
        <f t="shared" ref="I322" si="34">G322/C322</f>
        <v>0.56792058516196453</v>
      </c>
      <c r="J322" s="339">
        <f t="shared" si="32"/>
        <v>7.3500000000000014</v>
      </c>
      <c r="M322" s="104"/>
      <c r="N322" s="104"/>
    </row>
    <row r="323" spans="2:14" ht="13.5" customHeight="1" x14ac:dyDescent="0.25">
      <c r="B323" s="229"/>
      <c r="C323" s="229"/>
      <c r="D323" s="163"/>
      <c r="E323" s="163"/>
      <c r="F323" s="230"/>
      <c r="G323" s="163"/>
      <c r="H323" s="231"/>
      <c r="I323" s="163"/>
    </row>
    <row r="324" spans="2:14" x14ac:dyDescent="0.25">
      <c r="B324" s="367" t="s">
        <v>141</v>
      </c>
      <c r="C324" s="367"/>
      <c r="D324" s="367"/>
      <c r="E324" s="367"/>
      <c r="F324" s="367"/>
      <c r="G324" s="367"/>
      <c r="H324" s="367"/>
      <c r="I324" s="367"/>
    </row>
    <row r="325" spans="2:14" ht="6" customHeight="1" x14ac:dyDescent="0.25">
      <c r="B325" s="4"/>
    </row>
    <row r="326" spans="2:14" ht="14.25" customHeight="1" x14ac:dyDescent="0.25">
      <c r="B326" s="405" t="s">
        <v>128</v>
      </c>
      <c r="C326" s="405"/>
      <c r="D326" s="405"/>
      <c r="E326" s="405"/>
      <c r="F326" s="405"/>
      <c r="G326" s="6"/>
      <c r="H326" s="6"/>
      <c r="I326" s="6"/>
      <c r="J326" s="6"/>
    </row>
    <row r="327" spans="2:14" x14ac:dyDescent="0.25">
      <c r="B327" s="393" t="s">
        <v>105</v>
      </c>
      <c r="C327" s="394"/>
      <c r="D327" s="394"/>
      <c r="E327" s="394"/>
      <c r="F327" s="394"/>
      <c r="G327" s="394"/>
      <c r="H327" s="394"/>
      <c r="I327" s="394"/>
      <c r="J327" s="394"/>
    </row>
    <row r="328" spans="2:14" x14ac:dyDescent="0.25">
      <c r="B328" s="403" t="s">
        <v>229</v>
      </c>
      <c r="C328" s="403"/>
      <c r="D328" s="403"/>
      <c r="E328" s="403"/>
      <c r="F328" s="311"/>
      <c r="G328" s="404"/>
      <c r="H328" s="404"/>
      <c r="I328" s="404"/>
    </row>
    <row r="329" spans="2:14" ht="30" x14ac:dyDescent="0.25">
      <c r="B329" s="277" t="s">
        <v>106</v>
      </c>
      <c r="C329" s="277" t="s">
        <v>107</v>
      </c>
      <c r="D329" s="277" t="s">
        <v>108</v>
      </c>
      <c r="E329" s="277" t="s">
        <v>159</v>
      </c>
      <c r="G329" s="238"/>
      <c r="H329" s="239" t="s">
        <v>14</v>
      </c>
      <c r="I329" s="238"/>
    </row>
    <row r="330" spans="2:14" x14ac:dyDescent="0.25">
      <c r="B330" s="395" t="s">
        <v>109</v>
      </c>
      <c r="C330" s="240" t="s">
        <v>110</v>
      </c>
      <c r="D330" s="241">
        <v>26</v>
      </c>
      <c r="E330" s="242">
        <v>15.43</v>
      </c>
      <c r="G330" s="238"/>
      <c r="H330" s="193"/>
      <c r="I330" s="238"/>
    </row>
    <row r="331" spans="2:14" x14ac:dyDescent="0.25">
      <c r="B331" s="396"/>
      <c r="C331" s="240" t="s">
        <v>111</v>
      </c>
      <c r="D331" s="241">
        <v>0</v>
      </c>
      <c r="E331" s="242">
        <v>0</v>
      </c>
      <c r="G331" s="238"/>
      <c r="H331" s="193"/>
      <c r="I331" s="238"/>
    </row>
    <row r="332" spans="2:14" x14ac:dyDescent="0.25">
      <c r="B332" s="396"/>
      <c r="C332" s="240" t="s">
        <v>112</v>
      </c>
      <c r="D332" s="241">
        <v>0</v>
      </c>
      <c r="E332" s="242">
        <v>0</v>
      </c>
      <c r="G332" s="238"/>
      <c r="H332" s="193"/>
      <c r="I332" s="238"/>
    </row>
    <row r="333" spans="2:14" x14ac:dyDescent="0.25">
      <c r="B333" s="396"/>
      <c r="C333" s="240" t="s">
        <v>127</v>
      </c>
      <c r="D333" s="241">
        <v>0</v>
      </c>
      <c r="E333" s="242">
        <v>0</v>
      </c>
      <c r="G333" s="238"/>
      <c r="H333" s="193"/>
      <c r="I333" s="238"/>
    </row>
    <row r="334" spans="2:14" x14ac:dyDescent="0.25">
      <c r="B334" s="396"/>
      <c r="C334" s="240" t="s">
        <v>139</v>
      </c>
      <c r="D334" s="241">
        <v>0</v>
      </c>
      <c r="E334" s="242">
        <v>0</v>
      </c>
      <c r="G334" s="238"/>
      <c r="H334" s="193"/>
      <c r="I334" s="238"/>
    </row>
    <row r="335" spans="2:14" x14ac:dyDescent="0.25">
      <c r="B335" s="396"/>
      <c r="C335" s="240" t="s">
        <v>140</v>
      </c>
      <c r="D335" s="241">
        <v>50</v>
      </c>
      <c r="E335" s="242">
        <v>16.239999999999998</v>
      </c>
      <c r="G335" s="238"/>
      <c r="H335" s="193"/>
      <c r="I335" s="238"/>
    </row>
    <row r="336" spans="2:14" x14ac:dyDescent="0.25">
      <c r="B336" s="396"/>
      <c r="C336" s="240" t="s">
        <v>129</v>
      </c>
      <c r="D336" s="241">
        <v>6</v>
      </c>
      <c r="E336" s="242">
        <v>18.36</v>
      </c>
      <c r="G336" s="238"/>
      <c r="H336" s="193"/>
      <c r="I336" s="238"/>
    </row>
    <row r="337" spans="2:9" x14ac:dyDescent="0.25">
      <c r="B337" s="396"/>
      <c r="C337" s="240" t="s">
        <v>218</v>
      </c>
      <c r="D337" s="241">
        <v>0</v>
      </c>
      <c r="E337" s="242">
        <v>0</v>
      </c>
      <c r="G337" s="238"/>
      <c r="H337" s="193"/>
      <c r="I337" s="238"/>
    </row>
    <row r="338" spans="2:9" x14ac:dyDescent="0.25">
      <c r="B338" s="396"/>
      <c r="C338" s="240" t="s">
        <v>150</v>
      </c>
      <c r="D338" s="241">
        <v>0</v>
      </c>
      <c r="E338" s="242">
        <v>0</v>
      </c>
      <c r="G338" s="238"/>
      <c r="H338" s="193"/>
      <c r="I338" s="238"/>
    </row>
    <row r="339" spans="2:9" x14ac:dyDescent="0.25">
      <c r="B339" s="396"/>
      <c r="C339" s="240" t="s">
        <v>151</v>
      </c>
      <c r="D339" s="241">
        <v>0</v>
      </c>
      <c r="E339" s="242">
        <v>0</v>
      </c>
      <c r="G339" s="238"/>
      <c r="H339" s="193"/>
      <c r="I339" s="238"/>
    </row>
    <row r="340" spans="2:9" x14ac:dyDescent="0.25">
      <c r="B340" s="396"/>
      <c r="C340" s="240" t="s">
        <v>152</v>
      </c>
      <c r="D340" s="241">
        <v>0</v>
      </c>
      <c r="E340" s="242">
        <v>0</v>
      </c>
      <c r="G340" s="238"/>
      <c r="H340" s="193"/>
      <c r="I340" s="238"/>
    </row>
    <row r="341" spans="2:9" x14ac:dyDescent="0.25">
      <c r="B341" s="396"/>
      <c r="C341" s="240" t="s">
        <v>153</v>
      </c>
      <c r="D341" s="241">
        <v>0</v>
      </c>
      <c r="E341" s="242">
        <v>0</v>
      </c>
      <c r="G341" s="238"/>
      <c r="H341" s="193"/>
      <c r="I341" s="238"/>
    </row>
    <row r="342" spans="2:9" x14ac:dyDescent="0.25">
      <c r="B342" s="396"/>
      <c r="C342" s="240" t="s">
        <v>168</v>
      </c>
      <c r="D342" s="241">
        <v>0</v>
      </c>
      <c r="E342" s="242">
        <v>0</v>
      </c>
      <c r="G342" s="238"/>
      <c r="H342" s="193"/>
      <c r="I342" s="238"/>
    </row>
    <row r="343" spans="2:9" x14ac:dyDescent="0.25">
      <c r="B343" s="396"/>
      <c r="C343" s="240" t="s">
        <v>217</v>
      </c>
      <c r="D343" s="241">
        <v>0</v>
      </c>
      <c r="E343" s="242">
        <v>0</v>
      </c>
      <c r="G343" s="238"/>
      <c r="H343" s="193"/>
      <c r="I343" s="238"/>
    </row>
    <row r="344" spans="2:9" x14ac:dyDescent="0.25">
      <c r="B344" s="397"/>
      <c r="C344" s="243" t="s">
        <v>113</v>
      </c>
      <c r="D344" s="280">
        <f>SUM(D330:D343)</f>
        <v>82</v>
      </c>
      <c r="E344" s="314">
        <f>SUM(E330:E343)</f>
        <v>50.03</v>
      </c>
      <c r="G344" s="238"/>
      <c r="H344" s="193"/>
      <c r="I344" s="238"/>
    </row>
    <row r="345" spans="2:9" x14ac:dyDescent="0.25">
      <c r="B345" s="389" t="s">
        <v>156</v>
      </c>
      <c r="C345" s="390"/>
      <c r="D345" s="390"/>
      <c r="E345" s="390"/>
      <c r="F345" s="390"/>
      <c r="G345" s="390"/>
      <c r="H345" s="390"/>
      <c r="I345" s="390"/>
    </row>
    <row r="346" spans="2:9" x14ac:dyDescent="0.25">
      <c r="B346" s="281"/>
      <c r="C346" s="282"/>
      <c r="D346" s="282"/>
      <c r="E346" s="282"/>
      <c r="F346" s="282"/>
      <c r="G346" s="282"/>
      <c r="H346" s="282"/>
      <c r="I346" s="282"/>
    </row>
    <row r="347" spans="2:9" x14ac:dyDescent="0.25">
      <c r="B347" s="244" t="s">
        <v>114</v>
      </c>
      <c r="C347" s="238"/>
      <c r="D347" s="238"/>
      <c r="E347" s="238"/>
      <c r="F347" s="238"/>
      <c r="G347" s="238"/>
      <c r="H347" s="193"/>
      <c r="I347" s="238"/>
    </row>
    <row r="348" spans="2:9" x14ac:dyDescent="0.25">
      <c r="B348" s="380" t="s">
        <v>115</v>
      </c>
      <c r="C348" s="382" t="s">
        <v>116</v>
      </c>
      <c r="D348" s="383"/>
      <c r="E348" s="384" t="s">
        <v>117</v>
      </c>
      <c r="F348" s="384"/>
      <c r="G348" s="384" t="s">
        <v>118</v>
      </c>
      <c r="H348" s="384"/>
      <c r="I348" s="238"/>
    </row>
    <row r="349" spans="2:9" x14ac:dyDescent="0.25">
      <c r="B349" s="381"/>
      <c r="C349" s="278" t="s">
        <v>119</v>
      </c>
      <c r="D349" s="279" t="s">
        <v>120</v>
      </c>
      <c r="E349" s="280" t="s">
        <v>119</v>
      </c>
      <c r="F349" s="280" t="s">
        <v>120</v>
      </c>
      <c r="G349" s="280" t="s">
        <v>119</v>
      </c>
      <c r="H349" s="245" t="s">
        <v>120</v>
      </c>
      <c r="I349" s="238"/>
    </row>
    <row r="350" spans="2:9" x14ac:dyDescent="0.25">
      <c r="B350" s="212" t="s">
        <v>219</v>
      </c>
      <c r="C350" s="246">
        <f>D344</f>
        <v>82</v>
      </c>
      <c r="D350" s="117">
        <f>E344</f>
        <v>50.03</v>
      </c>
      <c r="E350" s="246">
        <f>D344</f>
        <v>82</v>
      </c>
      <c r="F350" s="117">
        <f>E344</f>
        <v>50.03</v>
      </c>
      <c r="G350" s="247">
        <v>0</v>
      </c>
      <c r="H350" s="248">
        <f>(F350-D350)/D350</f>
        <v>0</v>
      </c>
      <c r="I350" s="238"/>
    </row>
    <row r="351" spans="2:9" x14ac:dyDescent="0.25">
      <c r="B351" s="249"/>
      <c r="C351" s="238"/>
      <c r="D351" s="238"/>
      <c r="E351" s="238"/>
      <c r="F351" s="238"/>
      <c r="G351" s="238"/>
      <c r="H351" s="193"/>
      <c r="I351" s="238"/>
    </row>
    <row r="352" spans="2:9" x14ac:dyDescent="0.25">
      <c r="B352" s="385" t="s">
        <v>186</v>
      </c>
      <c r="C352" s="386"/>
      <c r="D352" s="386"/>
      <c r="E352" s="386"/>
      <c r="F352" s="386"/>
      <c r="G352" s="386"/>
      <c r="H352" s="193"/>
      <c r="I352" s="238"/>
    </row>
    <row r="353" spans="2:9" ht="27.75" customHeight="1" x14ac:dyDescent="0.25">
      <c r="B353" s="369" t="s">
        <v>220</v>
      </c>
      <c r="C353" s="369"/>
      <c r="D353" s="369" t="s">
        <v>221</v>
      </c>
      <c r="E353" s="369"/>
      <c r="F353" s="369" t="s">
        <v>121</v>
      </c>
      <c r="G353" s="369"/>
      <c r="H353" s="193"/>
      <c r="I353" s="238"/>
    </row>
    <row r="354" spans="2:9" ht="17.25" customHeight="1" x14ac:dyDescent="0.25">
      <c r="B354" s="277" t="s">
        <v>119</v>
      </c>
      <c r="C354" s="277" t="s">
        <v>122</v>
      </c>
      <c r="D354" s="277" t="s">
        <v>119</v>
      </c>
      <c r="E354" s="277" t="s">
        <v>122</v>
      </c>
      <c r="F354" s="277" t="s">
        <v>119</v>
      </c>
      <c r="G354" s="277" t="s">
        <v>123</v>
      </c>
      <c r="H354" s="193"/>
      <c r="I354" s="238"/>
    </row>
    <row r="355" spans="2:9" x14ac:dyDescent="0.25">
      <c r="B355" s="250">
        <v>1</v>
      </c>
      <c r="C355" s="250">
        <v>2</v>
      </c>
      <c r="D355" s="250">
        <v>3</v>
      </c>
      <c r="E355" s="250">
        <v>4</v>
      </c>
      <c r="F355" s="250">
        <v>5</v>
      </c>
      <c r="G355" s="250">
        <v>6</v>
      </c>
      <c r="H355" s="251"/>
      <c r="I355" s="252"/>
    </row>
    <row r="356" spans="2:9" x14ac:dyDescent="0.25">
      <c r="B356" s="246">
        <f>C350</f>
        <v>82</v>
      </c>
      <c r="C356" s="117">
        <f>E344</f>
        <v>50.03</v>
      </c>
      <c r="D356" s="246">
        <v>82</v>
      </c>
      <c r="E356" s="253">
        <f>E344</f>
        <v>50.03</v>
      </c>
      <c r="F356" s="254">
        <f>D356/B356</f>
        <v>1</v>
      </c>
      <c r="G356" s="254">
        <f>E356/C356</f>
        <v>1</v>
      </c>
      <c r="H356" s="193"/>
      <c r="I356" s="238"/>
    </row>
    <row r="357" spans="2:9" x14ac:dyDescent="0.25">
      <c r="B357" s="255"/>
      <c r="C357" s="256"/>
      <c r="D357" s="257"/>
      <c r="E357" s="257"/>
      <c r="F357" s="258"/>
      <c r="G357" s="259"/>
      <c r="H357" s="260" t="s">
        <v>14</v>
      </c>
      <c r="I357" s="238"/>
    </row>
    <row r="358" spans="2:9" x14ac:dyDescent="0.25">
      <c r="B358" s="391" t="s">
        <v>124</v>
      </c>
      <c r="C358" s="392"/>
      <c r="D358" s="392"/>
      <c r="E358" s="392"/>
      <c r="F358" s="392"/>
      <c r="G358" s="392"/>
      <c r="H358" s="193"/>
      <c r="I358" s="238"/>
    </row>
    <row r="359" spans="2:9" ht="15.75" thickBot="1" x14ac:dyDescent="0.3">
      <c r="B359" s="393" t="s">
        <v>125</v>
      </c>
      <c r="C359" s="394"/>
      <c r="D359" s="394"/>
      <c r="E359" s="394"/>
      <c r="F359" s="394"/>
      <c r="G359" s="394"/>
      <c r="H359" s="193"/>
      <c r="I359" s="238"/>
    </row>
    <row r="360" spans="2:9" x14ac:dyDescent="0.25">
      <c r="B360" s="342" t="s">
        <v>115</v>
      </c>
      <c r="C360" s="364" t="s">
        <v>154</v>
      </c>
      <c r="D360" s="365"/>
      <c r="E360" s="364" t="s">
        <v>155</v>
      </c>
      <c r="F360" s="365"/>
      <c r="G360" s="311"/>
      <c r="H360" s="193"/>
      <c r="I360" s="238"/>
    </row>
    <row r="361" spans="2:9" ht="30" x14ac:dyDescent="0.25">
      <c r="B361" s="342"/>
      <c r="C361" s="344" t="s">
        <v>108</v>
      </c>
      <c r="D361" s="345" t="s">
        <v>132</v>
      </c>
      <c r="E361" s="344" t="s">
        <v>108</v>
      </c>
      <c r="F361" s="345" t="s">
        <v>132</v>
      </c>
      <c r="G361" s="304"/>
      <c r="H361" s="238"/>
      <c r="I361" s="2"/>
    </row>
    <row r="362" spans="2:9" ht="12.75" customHeight="1" x14ac:dyDescent="0.25">
      <c r="B362" s="343" t="s">
        <v>126</v>
      </c>
      <c r="C362" s="346">
        <v>32</v>
      </c>
      <c r="D362" s="347">
        <v>1.62</v>
      </c>
      <c r="E362" s="352">
        <v>0</v>
      </c>
      <c r="F362" s="353">
        <v>0</v>
      </c>
      <c r="G362" s="340"/>
      <c r="H362" s="238"/>
      <c r="I362" s="2"/>
    </row>
    <row r="363" spans="2:9" x14ac:dyDescent="0.25">
      <c r="B363" s="343" t="s">
        <v>111</v>
      </c>
      <c r="C363" s="348">
        <v>0</v>
      </c>
      <c r="D363" s="349">
        <v>0</v>
      </c>
      <c r="E363" s="352">
        <v>0</v>
      </c>
      <c r="F363" s="353">
        <v>0</v>
      </c>
      <c r="G363" s="340"/>
      <c r="H363" s="238"/>
      <c r="I363" s="2"/>
    </row>
    <row r="364" spans="2:9" x14ac:dyDescent="0.25">
      <c r="B364" s="343" t="s">
        <v>112</v>
      </c>
      <c r="C364" s="348">
        <v>0</v>
      </c>
      <c r="D364" s="349">
        <v>0</v>
      </c>
      <c r="E364" s="352">
        <v>0</v>
      </c>
      <c r="F364" s="353">
        <v>0</v>
      </c>
      <c r="G364" s="340"/>
      <c r="H364" s="238"/>
      <c r="I364" s="2"/>
    </row>
    <row r="365" spans="2:9" x14ac:dyDescent="0.25">
      <c r="B365" s="343" t="s">
        <v>127</v>
      </c>
      <c r="C365" s="348">
        <v>32</v>
      </c>
      <c r="D365" s="349">
        <v>1.6</v>
      </c>
      <c r="E365" s="352">
        <v>0</v>
      </c>
      <c r="F365" s="353">
        <v>0</v>
      </c>
      <c r="G365" s="340"/>
      <c r="H365" s="238"/>
      <c r="I365" s="2"/>
    </row>
    <row r="366" spans="2:9" x14ac:dyDescent="0.25">
      <c r="B366" s="343" t="s">
        <v>139</v>
      </c>
      <c r="C366" s="348">
        <v>0</v>
      </c>
      <c r="D366" s="349">
        <v>0</v>
      </c>
      <c r="E366" s="352">
        <v>0</v>
      </c>
      <c r="F366" s="353">
        <v>0</v>
      </c>
      <c r="G366" s="340"/>
      <c r="H366" s="238"/>
      <c r="I366" s="2"/>
    </row>
    <row r="367" spans="2:9" x14ac:dyDescent="0.25">
      <c r="B367" s="343" t="s">
        <v>140</v>
      </c>
      <c r="C367" s="348">
        <v>0</v>
      </c>
      <c r="D367" s="349">
        <v>0</v>
      </c>
      <c r="E367" s="352">
        <v>0</v>
      </c>
      <c r="F367" s="353">
        <v>0</v>
      </c>
      <c r="G367" s="340"/>
      <c r="H367" s="238"/>
      <c r="I367" s="2"/>
    </row>
    <row r="368" spans="2:9" x14ac:dyDescent="0.25">
      <c r="B368" s="343" t="s">
        <v>129</v>
      </c>
      <c r="C368" s="348">
        <f>283+30</f>
        <v>313</v>
      </c>
      <c r="D368" s="349">
        <f>C368*5000/100000</f>
        <v>15.65</v>
      </c>
      <c r="E368" s="352">
        <v>67</v>
      </c>
      <c r="F368" s="353">
        <f>+E368*5000/100000</f>
        <v>3.35</v>
      </c>
      <c r="G368" s="340"/>
      <c r="H368" s="238"/>
      <c r="I368" s="2"/>
    </row>
    <row r="369" spans="2:9" x14ac:dyDescent="0.25">
      <c r="B369" s="343" t="s">
        <v>218</v>
      </c>
      <c r="C369" s="348">
        <v>0</v>
      </c>
      <c r="D369" s="349">
        <v>0</v>
      </c>
      <c r="E369" s="352">
        <v>0</v>
      </c>
      <c r="F369" s="353">
        <v>0</v>
      </c>
      <c r="G369" s="340"/>
      <c r="H369" s="238"/>
      <c r="I369" s="2"/>
    </row>
    <row r="370" spans="2:9" x14ac:dyDescent="0.25">
      <c r="B370" s="343" t="s">
        <v>150</v>
      </c>
      <c r="C370" s="348">
        <v>0</v>
      </c>
      <c r="D370" s="349">
        <v>0</v>
      </c>
      <c r="E370" s="352">
        <v>0</v>
      </c>
      <c r="F370" s="353">
        <v>0</v>
      </c>
      <c r="G370" s="340"/>
      <c r="H370" s="238"/>
      <c r="I370" s="2"/>
    </row>
    <row r="371" spans="2:9" x14ac:dyDescent="0.25">
      <c r="B371" s="343" t="s">
        <v>151</v>
      </c>
      <c r="C371" s="348">
        <v>0</v>
      </c>
      <c r="D371" s="349">
        <v>0</v>
      </c>
      <c r="E371" s="352">
        <v>0</v>
      </c>
      <c r="F371" s="353">
        <v>0</v>
      </c>
      <c r="G371" s="340"/>
      <c r="H371" s="238"/>
      <c r="I371" s="2"/>
    </row>
    <row r="372" spans="2:9" x14ac:dyDescent="0.25">
      <c r="B372" s="343" t="s">
        <v>152</v>
      </c>
      <c r="C372" s="348">
        <v>0</v>
      </c>
      <c r="D372" s="349">
        <v>0</v>
      </c>
      <c r="E372" s="352">
        <v>0</v>
      </c>
      <c r="F372" s="353">
        <v>0</v>
      </c>
      <c r="G372" s="340"/>
      <c r="H372" s="238"/>
      <c r="I372" s="2"/>
    </row>
    <row r="373" spans="2:9" x14ac:dyDescent="0.25">
      <c r="B373" s="343" t="s">
        <v>153</v>
      </c>
      <c r="C373" s="348">
        <v>0</v>
      </c>
      <c r="D373" s="349">
        <v>0</v>
      </c>
      <c r="E373" s="352">
        <v>0</v>
      </c>
      <c r="F373" s="353">
        <v>0</v>
      </c>
      <c r="G373" s="340"/>
      <c r="H373" s="238"/>
      <c r="I373" s="2"/>
    </row>
    <row r="374" spans="2:9" x14ac:dyDescent="0.25">
      <c r="B374" s="343" t="s">
        <v>168</v>
      </c>
      <c r="C374" s="348">
        <v>0</v>
      </c>
      <c r="D374" s="349">
        <v>0</v>
      </c>
      <c r="E374" s="352">
        <v>280</v>
      </c>
      <c r="F374" s="354">
        <v>14</v>
      </c>
      <c r="G374" s="307"/>
      <c r="H374" s="238"/>
      <c r="I374" s="2"/>
    </row>
    <row r="375" spans="2:9" x14ac:dyDescent="0.25">
      <c r="B375" s="343" t="s">
        <v>217</v>
      </c>
      <c r="C375" s="348">
        <v>0</v>
      </c>
      <c r="D375" s="349">
        <v>0</v>
      </c>
      <c r="E375" s="352">
        <v>0</v>
      </c>
      <c r="F375" s="353">
        <v>0</v>
      </c>
      <c r="G375" s="340"/>
      <c r="H375" s="238"/>
      <c r="I375" s="2"/>
    </row>
    <row r="376" spans="2:9" ht="15.75" thickBot="1" x14ac:dyDescent="0.3">
      <c r="B376" s="363" t="s">
        <v>113</v>
      </c>
      <c r="C376" s="350">
        <f>SUM(C362:C375)</f>
        <v>377</v>
      </c>
      <c r="D376" s="351">
        <f>SUM(D362:D368)</f>
        <v>18.87</v>
      </c>
      <c r="E376" s="350">
        <f>SUM(E362:E375)</f>
        <v>347</v>
      </c>
      <c r="F376" s="355">
        <f>SUM(F362:F375)</f>
        <v>17.350000000000001</v>
      </c>
      <c r="G376" s="341"/>
      <c r="H376" s="238"/>
      <c r="I376" s="2"/>
    </row>
    <row r="377" spans="2:9" x14ac:dyDescent="0.25">
      <c r="B377" s="387"/>
      <c r="C377" s="388"/>
      <c r="D377" s="388"/>
      <c r="E377" s="388"/>
      <c r="F377" s="388"/>
      <c r="G377" s="238"/>
      <c r="H377" s="193"/>
      <c r="I377" s="238"/>
    </row>
    <row r="378" spans="2:9" ht="35.25" customHeight="1" x14ac:dyDescent="0.25">
      <c r="B378" s="422" t="s">
        <v>238</v>
      </c>
      <c r="C378" s="379"/>
      <c r="D378" s="379"/>
      <c r="E378" s="379"/>
      <c r="F378" s="379"/>
      <c r="G378" s="379"/>
      <c r="H378" s="379"/>
      <c r="I378" s="238"/>
    </row>
    <row r="379" spans="2:9" x14ac:dyDescent="0.25">
      <c r="B379" s="380" t="s">
        <v>115</v>
      </c>
      <c r="C379" s="382" t="s">
        <v>116</v>
      </c>
      <c r="D379" s="383"/>
      <c r="E379" s="384" t="s">
        <v>117</v>
      </c>
      <c r="F379" s="384"/>
      <c r="G379" s="384" t="s">
        <v>118</v>
      </c>
      <c r="H379" s="384"/>
      <c r="I379" s="238"/>
    </row>
    <row r="380" spans="2:9" x14ac:dyDescent="0.25">
      <c r="B380" s="381"/>
      <c r="C380" s="280" t="s">
        <v>119</v>
      </c>
      <c r="D380" s="280" t="s">
        <v>120</v>
      </c>
      <c r="E380" s="280" t="s">
        <v>119</v>
      </c>
      <c r="F380" s="280" t="s">
        <v>120</v>
      </c>
      <c r="G380" s="280" t="s">
        <v>119</v>
      </c>
      <c r="H380" s="280" t="s">
        <v>120</v>
      </c>
      <c r="I380" s="238"/>
    </row>
    <row r="381" spans="2:9" x14ac:dyDescent="0.25">
      <c r="B381" s="261" t="s">
        <v>219</v>
      </c>
      <c r="C381" s="246">
        <f>C376+E376</f>
        <v>724</v>
      </c>
      <c r="D381" s="117">
        <f>D376+F376</f>
        <v>36.22</v>
      </c>
      <c r="E381" s="246">
        <f>C376+E376</f>
        <v>724</v>
      </c>
      <c r="F381" s="117">
        <f>F376+H376</f>
        <v>17.350000000000001</v>
      </c>
      <c r="G381" s="247">
        <v>0</v>
      </c>
      <c r="H381" s="247">
        <v>0</v>
      </c>
      <c r="I381" s="238"/>
    </row>
    <row r="382" spans="2:9" x14ac:dyDescent="0.25">
      <c r="B382" s="249"/>
      <c r="C382" s="238"/>
      <c r="D382" s="238"/>
      <c r="E382" s="238"/>
      <c r="F382" s="238"/>
      <c r="G382" s="238"/>
      <c r="H382" s="193"/>
      <c r="I382" s="238"/>
    </row>
    <row r="383" spans="2:9" x14ac:dyDescent="0.25">
      <c r="B383" s="385" t="s">
        <v>187</v>
      </c>
      <c r="C383" s="386"/>
      <c r="D383" s="386"/>
      <c r="E383" s="386"/>
      <c r="F383" s="386"/>
      <c r="G383" s="386"/>
      <c r="H383" s="193"/>
      <c r="I383" s="238"/>
    </row>
    <row r="384" spans="2:9" ht="33" customHeight="1" x14ac:dyDescent="0.25">
      <c r="B384" s="369" t="s">
        <v>231</v>
      </c>
      <c r="C384" s="369"/>
      <c r="D384" s="376" t="s">
        <v>230</v>
      </c>
      <c r="E384" s="377"/>
      <c r="F384" s="369" t="s">
        <v>121</v>
      </c>
      <c r="G384" s="369"/>
      <c r="H384" s="193"/>
      <c r="I384" s="238"/>
    </row>
    <row r="385" spans="2:9" ht="30" x14ac:dyDescent="0.25">
      <c r="B385" s="277" t="s">
        <v>119</v>
      </c>
      <c r="C385" s="277" t="s">
        <v>122</v>
      </c>
      <c r="D385" s="277" t="s">
        <v>119</v>
      </c>
      <c r="E385" s="277" t="s">
        <v>122</v>
      </c>
      <c r="F385" s="277" t="s">
        <v>119</v>
      </c>
      <c r="G385" s="277" t="s">
        <v>123</v>
      </c>
      <c r="H385" s="193"/>
      <c r="I385" s="238"/>
    </row>
    <row r="386" spans="2:9" x14ac:dyDescent="0.25">
      <c r="B386" s="250">
        <v>1</v>
      </c>
      <c r="C386" s="250">
        <v>2</v>
      </c>
      <c r="D386" s="250">
        <v>3</v>
      </c>
      <c r="E386" s="250">
        <v>4</v>
      </c>
      <c r="F386" s="250">
        <v>5</v>
      </c>
      <c r="G386" s="250">
        <v>6</v>
      </c>
      <c r="H386" s="251"/>
      <c r="I386" s="252"/>
    </row>
    <row r="387" spans="2:9" x14ac:dyDescent="0.25">
      <c r="B387" s="246">
        <f>C381</f>
        <v>724</v>
      </c>
      <c r="C387" s="117">
        <f>D381</f>
        <v>36.22</v>
      </c>
      <c r="D387" s="246">
        <f>E381</f>
        <v>724</v>
      </c>
      <c r="E387" s="117">
        <f>D381</f>
        <v>36.22</v>
      </c>
      <c r="F387" s="254">
        <f>D387/B387</f>
        <v>1</v>
      </c>
      <c r="G387" s="254">
        <f>E387/C387</f>
        <v>1</v>
      </c>
      <c r="H387" s="262" t="s">
        <v>14</v>
      </c>
      <c r="I387" s="238"/>
    </row>
    <row r="390" spans="2:9" x14ac:dyDescent="0.25">
      <c r="B390" s="371" t="s">
        <v>222</v>
      </c>
      <c r="C390" s="372"/>
      <c r="D390" s="372"/>
      <c r="E390" s="372"/>
      <c r="F390" s="372"/>
      <c r="G390" s="372"/>
      <c r="H390" s="373"/>
    </row>
    <row r="391" spans="2:9" x14ac:dyDescent="0.25">
      <c r="B391" s="374" t="s">
        <v>33</v>
      </c>
      <c r="C391" s="369" t="s">
        <v>169</v>
      </c>
      <c r="D391" s="369"/>
      <c r="E391" s="370" t="s">
        <v>225</v>
      </c>
      <c r="F391" s="370"/>
      <c r="G391" s="369" t="s">
        <v>121</v>
      </c>
      <c r="H391" s="369"/>
    </row>
    <row r="392" spans="2:9" x14ac:dyDescent="0.25">
      <c r="B392" s="375"/>
      <c r="C392" s="313" t="s">
        <v>119</v>
      </c>
      <c r="D392" s="313" t="s">
        <v>122</v>
      </c>
      <c r="E392" s="313" t="s">
        <v>119</v>
      </c>
      <c r="F392" s="313" t="s">
        <v>122</v>
      </c>
      <c r="G392" s="313" t="s">
        <v>119</v>
      </c>
      <c r="H392" s="313" t="s">
        <v>123</v>
      </c>
    </row>
    <row r="393" spans="2:9" x14ac:dyDescent="0.25">
      <c r="B393" s="224" t="s">
        <v>134</v>
      </c>
      <c r="C393" s="224" t="s">
        <v>135</v>
      </c>
      <c r="D393" s="224" t="s">
        <v>136</v>
      </c>
      <c r="E393" s="224" t="s">
        <v>137</v>
      </c>
      <c r="F393" s="224" t="s">
        <v>144</v>
      </c>
      <c r="G393" s="224" t="s">
        <v>138</v>
      </c>
      <c r="H393" s="224" t="s">
        <v>223</v>
      </c>
    </row>
    <row r="394" spans="2:9" x14ac:dyDescent="0.25">
      <c r="B394" s="36" t="s">
        <v>103</v>
      </c>
      <c r="C394" s="246">
        <v>0</v>
      </c>
      <c r="D394" s="117">
        <v>0</v>
      </c>
      <c r="E394" s="246">
        <v>0</v>
      </c>
      <c r="F394" s="117">
        <v>0</v>
      </c>
      <c r="G394" s="254">
        <v>0</v>
      </c>
      <c r="H394" s="254">
        <v>0</v>
      </c>
    </row>
    <row r="395" spans="2:9" x14ac:dyDescent="0.25">
      <c r="B395" s="36" t="s">
        <v>104</v>
      </c>
      <c r="C395" s="36">
        <v>0</v>
      </c>
      <c r="D395" s="36">
        <v>0</v>
      </c>
      <c r="E395" s="36">
        <v>0</v>
      </c>
      <c r="F395" s="36">
        <v>0</v>
      </c>
      <c r="G395" s="254">
        <v>0</v>
      </c>
      <c r="H395" s="254">
        <v>0</v>
      </c>
    </row>
    <row r="396" spans="2:9" x14ac:dyDescent="0.25">
      <c r="B396" s="36" t="s">
        <v>224</v>
      </c>
      <c r="C396" s="36">
        <v>280</v>
      </c>
      <c r="D396" s="36">
        <v>14</v>
      </c>
      <c r="E396" s="36">
        <v>280</v>
      </c>
      <c r="F396" s="36">
        <v>14</v>
      </c>
      <c r="G396" s="37">
        <f>E396/C396</f>
        <v>1</v>
      </c>
      <c r="H396" s="37">
        <f>F396/D396</f>
        <v>1</v>
      </c>
    </row>
    <row r="397" spans="2:9" x14ac:dyDescent="0.25">
      <c r="B397" s="36" t="s">
        <v>12</v>
      </c>
      <c r="C397" s="24">
        <f>SUM(C394:C396)</f>
        <v>280</v>
      </c>
      <c r="D397" s="24">
        <f t="shared" ref="D397" si="35">SUM(D394:D396)</f>
        <v>14</v>
      </c>
      <c r="E397" s="24">
        <f>SUM(E394:E396)</f>
        <v>280</v>
      </c>
      <c r="F397" s="24">
        <f t="shared" ref="F397" si="36">SUM(F394:F396)</f>
        <v>14</v>
      </c>
      <c r="G397" s="37">
        <f>E397/C397</f>
        <v>1</v>
      </c>
      <c r="H397" s="37">
        <f>F397/D397</f>
        <v>1</v>
      </c>
    </row>
  </sheetData>
  <mergeCells count="89">
    <mergeCell ref="B1:J1"/>
    <mergeCell ref="B2:J2"/>
    <mergeCell ref="B3:J3"/>
    <mergeCell ref="B5:J5"/>
    <mergeCell ref="B9:I9"/>
    <mergeCell ref="B65:G65"/>
    <mergeCell ref="B73:G73"/>
    <mergeCell ref="B81:G81"/>
    <mergeCell ref="B89:G89"/>
    <mergeCell ref="B7:I7"/>
    <mergeCell ref="B11:H11"/>
    <mergeCell ref="B13:C13"/>
    <mergeCell ref="B21:F21"/>
    <mergeCell ref="B26:F26"/>
    <mergeCell ref="B32:F32"/>
    <mergeCell ref="B175:F175"/>
    <mergeCell ref="B98:J98"/>
    <mergeCell ref="B127:H127"/>
    <mergeCell ref="B153:H153"/>
    <mergeCell ref="B162:J162"/>
    <mergeCell ref="B164:J164"/>
    <mergeCell ref="B166:H166"/>
    <mergeCell ref="B122:F122"/>
    <mergeCell ref="B140:G140"/>
    <mergeCell ref="B113:F113"/>
    <mergeCell ref="B97:J97"/>
    <mergeCell ref="B33:H33"/>
    <mergeCell ref="B41:G41"/>
    <mergeCell ref="B49:G49"/>
    <mergeCell ref="B57:H57"/>
    <mergeCell ref="B223:H223"/>
    <mergeCell ref="B232:H232"/>
    <mergeCell ref="B249:H249"/>
    <mergeCell ref="B250:G250"/>
    <mergeCell ref="B214:H214"/>
    <mergeCell ref="B184:G184"/>
    <mergeCell ref="B189:H189"/>
    <mergeCell ref="B198:F198"/>
    <mergeCell ref="B203:G203"/>
    <mergeCell ref="B212:G212"/>
    <mergeCell ref="B307:G307"/>
    <mergeCell ref="B270:G270"/>
    <mergeCell ref="B278:G278"/>
    <mergeCell ref="E279:G279"/>
    <mergeCell ref="B268:G268"/>
    <mergeCell ref="B315:J315"/>
    <mergeCell ref="E316:I316"/>
    <mergeCell ref="B328:E328"/>
    <mergeCell ref="B324:I324"/>
    <mergeCell ref="B327:J327"/>
    <mergeCell ref="G328:I328"/>
    <mergeCell ref="B326:F326"/>
    <mergeCell ref="B384:C384"/>
    <mergeCell ref="D384:E384"/>
    <mergeCell ref="F384:G384"/>
    <mergeCell ref="B136:F136"/>
    <mergeCell ref="B378:H378"/>
    <mergeCell ref="B379:B380"/>
    <mergeCell ref="C379:D379"/>
    <mergeCell ref="E379:F379"/>
    <mergeCell ref="G379:H379"/>
    <mergeCell ref="B383:G383"/>
    <mergeCell ref="B377:F377"/>
    <mergeCell ref="B345:I345"/>
    <mergeCell ref="B348:B349"/>
    <mergeCell ref="C348:D348"/>
    <mergeCell ref="E348:F348"/>
    <mergeCell ref="G348:H348"/>
    <mergeCell ref="C391:D391"/>
    <mergeCell ref="E391:F391"/>
    <mergeCell ref="G391:H391"/>
    <mergeCell ref="B390:H390"/>
    <mergeCell ref="B391:B392"/>
    <mergeCell ref="C360:D360"/>
    <mergeCell ref="E360:F360"/>
    <mergeCell ref="B105:G105"/>
    <mergeCell ref="B148:F148"/>
    <mergeCell ref="B240:H240"/>
    <mergeCell ref="B352:G352"/>
    <mergeCell ref="B353:C353"/>
    <mergeCell ref="D353:E353"/>
    <mergeCell ref="F353:G353"/>
    <mergeCell ref="B358:G358"/>
    <mergeCell ref="B359:G359"/>
    <mergeCell ref="B330:B344"/>
    <mergeCell ref="B284:C284"/>
    <mergeCell ref="B285:H285"/>
    <mergeCell ref="B286:G286"/>
    <mergeCell ref="B299:G299"/>
  </mergeCells>
  <phoneticPr fontId="13" type="noConversion"/>
  <printOptions horizontalCentered="1"/>
  <pageMargins left="0.82677165354330717" right="0.23622047244094491" top="0.74803149606299213" bottom="0.39370078740157483" header="0.31496062992125984" footer="0.31496062992125984"/>
  <pageSetup paperSize="9" scale="87" fitToHeight="0" orientation="portrait" r:id="rId1"/>
  <headerFooter alignWithMargins="0">
    <oddFooter>&amp;C(FS-&amp;P)</oddFooter>
  </headerFooter>
  <rowBreaks count="6" manualBreakCount="6">
    <brk id="126" min="1" max="9" man="1"/>
    <brk id="174" min="1" max="9" man="1"/>
    <brk id="211" min="1" max="9" man="1"/>
    <brk id="257" min="1" max="9" man="1"/>
    <brk id="314" min="1" max="9" man="1"/>
    <brk id="357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DD_FS-19-20</vt:lpstr>
      <vt:lpstr>'DD_FS-19-20'!Print_Area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2020-05-02T09:14:31Z</cp:lastPrinted>
  <dcterms:created xsi:type="dcterms:W3CDTF">2013-03-29T17:24:29Z</dcterms:created>
  <dcterms:modified xsi:type="dcterms:W3CDTF">2020-05-03T17:35:11Z</dcterms:modified>
</cp:coreProperties>
</file>